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КОП\ОУР\КОП 2025-2026\КОП 01.01.25-31.12.25\Комплектующие для СУ\в сеть\"/>
    </mc:Choice>
  </mc:AlternateContent>
  <bookViews>
    <workbookView xWindow="480" yWindow="168" windowWidth="19440" windowHeight="11952"/>
  </bookViews>
  <sheets>
    <sheet name="Лист1" sheetId="1" r:id="rId1"/>
  </sheets>
  <definedNames>
    <definedName name="_xlnm._FilterDatabase" localSheetId="0" hidden="1">Лист1!$A$1:$AN$1</definedName>
  </definedNames>
  <calcPr calcId="162913"/>
</workbook>
</file>

<file path=xl/calcChain.xml><?xml version="1.0" encoding="utf-8"?>
<calcChain xmlns="http://schemas.openxmlformats.org/spreadsheetml/2006/main">
  <c r="L5" i="1" l="1"/>
  <c r="L6" i="1"/>
  <c r="L7" i="1"/>
  <c r="L8" i="1"/>
  <c r="L3" i="1"/>
  <c r="L4" i="1"/>
  <c r="L2" i="1" l="1"/>
</calcChain>
</file>

<file path=xl/sharedStrings.xml><?xml version="1.0" encoding="utf-8"?>
<sst xmlns="http://schemas.openxmlformats.org/spreadsheetml/2006/main" count="68" uniqueCount="56">
  <si>
    <t>Название лота</t>
  </si>
  <si>
    <t>Код поставщика</t>
  </si>
  <si>
    <t>Код изделия</t>
  </si>
  <si>
    <t>Ключ поставщик-изделие</t>
  </si>
  <si>
    <t>Е. И.</t>
  </si>
  <si>
    <t>Цена прошлого КОП (по данным поставщика), в руб. (5)</t>
  </si>
  <si>
    <t>Цена прошлого конкурентного отбора, в валюте (4)</t>
  </si>
  <si>
    <t>Цена прошлого конкурентного отбора, в руб. (4)</t>
  </si>
  <si>
    <t>Цена последнего получения, в валюте (3)</t>
  </si>
  <si>
    <t>Цена последнего получения, в рублях (3)</t>
  </si>
  <si>
    <t>Средневзвешенная цена фактической закупки у поставщика за период 1.7.16-1.7.17  (2)</t>
  </si>
  <si>
    <t>% изменения цены последнего получения от средневзвешенной прошлого периода</t>
  </si>
  <si>
    <t>скидка/переторжка, в валюте</t>
  </si>
  <si>
    <t>скидка/переторжка, в рублях</t>
  </si>
  <si>
    <r>
      <t xml:space="preserve">% изменения заявленной цены от средневзвешенной цены </t>
    </r>
    <r>
      <rPr>
        <u/>
        <sz val="10"/>
        <rFont val="Times New Roman"/>
        <family val="1"/>
        <charset val="204"/>
      </rPr>
      <t>поставщика</t>
    </r>
    <r>
      <rPr>
        <sz val="10"/>
        <rFont val="Times New Roman"/>
        <family val="1"/>
        <charset val="204"/>
      </rPr>
      <t xml:space="preserve"> (6/2)</t>
    </r>
  </si>
  <si>
    <t>Себестоимость НОВОМЕТ</t>
  </si>
  <si>
    <t>Количество, полученное за период 01.08.17-31.07.17</t>
  </si>
  <si>
    <t>% несоответствующей продукции с 01.08.16 по 31.07.17</t>
  </si>
  <si>
    <t>Допущено под КР, %</t>
  </si>
  <si>
    <t>Средний % срыва (по количеству)</t>
  </si>
  <si>
    <t>Среднее время срыва, дней</t>
  </si>
  <si>
    <t>Особые условия поставщика</t>
  </si>
  <si>
    <t>% изменения заявленной цены от последнего получения (6/3)</t>
  </si>
  <si>
    <t>% изменения заявленной цены от КОП (6/4)</t>
  </si>
  <si>
    <t>Стоимость доработки в Новомете</t>
  </si>
  <si>
    <t>Цена прошлого КОП</t>
  </si>
  <si>
    <t>Поставщик
(Наименование организации, правовая форма, город)</t>
  </si>
  <si>
    <t>Наименование изделия</t>
  </si>
  <si>
    <t>Потребность</t>
  </si>
  <si>
    <t>Цена, заявленная поставщиком, в руб. (6)</t>
  </si>
  <si>
    <t>Текущие условия по договору, 
(календарных дней)</t>
  </si>
  <si>
    <t>Максимально возможный срок поставки первой партии, дней</t>
  </si>
  <si>
    <t>Максимально возможный срок поставки серийной партии, дней</t>
  </si>
  <si>
    <t>% скидки за уменьшение отсрочки платежа в 30 дней</t>
  </si>
  <si>
    <r>
      <t xml:space="preserve">Средневзвешенная цена изделия факт за период </t>
    </r>
    <r>
      <rPr>
        <sz val="10"/>
        <color rgb="FFFF0000"/>
        <rFont val="Times New Roman"/>
        <family val="1"/>
        <charset val="204"/>
      </rPr>
      <t>1.7.16-1.7.17</t>
    </r>
    <r>
      <rPr>
        <sz val="10"/>
        <rFont val="Times New Roman"/>
        <family val="1"/>
        <charset val="204"/>
      </rPr>
      <t xml:space="preserve"> (1)</t>
    </r>
  </si>
  <si>
    <t>Альтернатива/Полуфабрикат</t>
  </si>
  <si>
    <r>
      <t xml:space="preserve">Предлагаемое к поставке количество, ед.
</t>
    </r>
    <r>
      <rPr>
        <b/>
        <sz val="10"/>
        <color rgb="FFFF0000"/>
        <rFont val="Times New Roman"/>
        <family val="1"/>
        <charset val="204"/>
      </rPr>
      <t>(формат "значен" т.е. не должен содержать "." и " ")</t>
    </r>
  </si>
  <si>
    <r>
      <t xml:space="preserve">Е. И.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потребности, если не соответствует, указываем данное в особых условиях "мин.партия…" и т.п.</t>
    </r>
  </si>
  <si>
    <r>
      <t xml:space="preserve">Цена предложения, при условии оплаты согласно договора, без НДС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</t>
    </r>
  </si>
  <si>
    <t>Валюта 
(RUR, EUR, USD, CNY)</t>
  </si>
  <si>
    <t>1110191020</t>
  </si>
  <si>
    <t>Т.505.013.1530_Плата FETa-MTAX</t>
  </si>
  <si>
    <t>1110130648</t>
  </si>
  <si>
    <t>Модуль процессорный FETA40i-C Forlinx</t>
  </si>
  <si>
    <t>1110130349</t>
  </si>
  <si>
    <t>Модуль процессорный MTAX-SOM-AM3352-IN80(DDR3 4GBit, NAND 4Gbit, SPIF 16Mbit , EPHY) Axonim</t>
  </si>
  <si>
    <t>1110170016</t>
  </si>
  <si>
    <t>Дисплей G065VN01 V2 "AUO"</t>
  </si>
  <si>
    <t>1110190403</t>
  </si>
  <si>
    <t>505.013.1040_Плата CY USB-01</t>
  </si>
  <si>
    <t>1110190682</t>
  </si>
  <si>
    <t>Т.506.0160.040115.0600_Плата CY KL-03</t>
  </si>
  <si>
    <t>1110190770</t>
  </si>
  <si>
    <t>505.013.1420-01_Плата PI-031.05</t>
  </si>
  <si>
    <t>шт</t>
  </si>
  <si>
    <t>Комплектующие для 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</si>
</sst>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6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3" fontId="6" fillId="0" borderId="1" xfId="2" applyNumberFormat="1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3" fontId="6" fillId="0" borderId="1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/>
    <xf numFmtId="4" fontId="1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 shrinkToFit="1"/>
    </xf>
    <xf numFmtId="1" fontId="1" fillId="0" borderId="1" xfId="0" applyNumberFormat="1" applyFont="1" applyFill="1" applyBorder="1" applyAlignment="1" applyProtection="1">
      <alignment horizontal="center" vertical="center" wrapText="1" shrinkToFit="1"/>
    </xf>
  </cellXfs>
  <cellStyles count="3">
    <cellStyle name="Обычный" xfId="0" builtinId="0"/>
    <cellStyle name="Обычный 2" xfId="2"/>
    <cellStyle name="Обычный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zoomScaleNormal="100" workbookViewId="0">
      <selection activeCell="C15" sqref="C15"/>
    </sheetView>
  </sheetViews>
  <sheetFormatPr defaultColWidth="9.109375" defaultRowHeight="13.2" outlineLevelCol="1" x14ac:dyDescent="0.25"/>
  <cols>
    <col min="1" max="1" width="20.77734375" style="9" bestFit="1" customWidth="1"/>
    <col min="2" max="2" width="6.6640625" style="9" hidden="1" customWidth="1" outlineLevel="1"/>
    <col min="3" max="3" width="42.33203125" style="10" customWidth="1" collapsed="1"/>
    <col min="4" max="5" width="20.44140625" style="9" hidden="1" customWidth="1" outlineLevel="1"/>
    <col min="6" max="6" width="89" style="9" bestFit="1" customWidth="1" collapsed="1"/>
    <col min="7" max="7" width="30.33203125" style="10" customWidth="1"/>
    <col min="8" max="8" width="20.44140625" style="9" hidden="1" customWidth="1" outlineLevel="1"/>
    <col min="9" max="9" width="11.33203125" style="23" bestFit="1" customWidth="1" collapsed="1"/>
    <col min="10" max="10" width="4.88671875" style="9" bestFit="1" customWidth="1"/>
    <col min="11" max="11" width="24.5546875" style="26" customWidth="1"/>
    <col min="12" max="12" width="18.33203125" style="32" customWidth="1"/>
    <col min="13" max="13" width="20.44140625" style="29" customWidth="1"/>
    <col min="14" max="16" width="20.44140625" style="35" hidden="1" customWidth="1" outlineLevel="1"/>
    <col min="17" max="17" width="20.44140625" style="29" customWidth="1" collapsed="1"/>
    <col min="18" max="20" width="20.44140625" style="10" customWidth="1"/>
    <col min="21" max="21" width="20.44140625" style="35" hidden="1" customWidth="1" outlineLevel="1"/>
    <col min="22" max="22" width="20.44140625" style="10" customWidth="1" collapsed="1"/>
    <col min="23" max="38" width="20.44140625" style="35" hidden="1" customWidth="1" outlineLevel="1"/>
    <col min="39" max="39" width="20.44140625" style="10" customWidth="1" collapsed="1"/>
    <col min="40" max="40" width="20.44140625" style="10" customWidth="1"/>
    <col min="41" max="16384" width="9.109375" style="9"/>
  </cols>
  <sheetData>
    <row r="1" spans="1:40" s="8" customFormat="1" ht="118.8" x14ac:dyDescent="0.25">
      <c r="A1" s="1" t="s">
        <v>0</v>
      </c>
      <c r="B1" s="2" t="s">
        <v>1</v>
      </c>
      <c r="C1" s="5" t="s">
        <v>26</v>
      </c>
      <c r="D1" s="2" t="s">
        <v>2</v>
      </c>
      <c r="E1" s="2" t="s">
        <v>3</v>
      </c>
      <c r="F1" s="1" t="s">
        <v>27</v>
      </c>
      <c r="G1" s="5" t="s">
        <v>35</v>
      </c>
      <c r="H1" s="3" t="s">
        <v>24</v>
      </c>
      <c r="I1" s="4" t="s">
        <v>28</v>
      </c>
      <c r="J1" s="1" t="s">
        <v>4</v>
      </c>
      <c r="K1" s="6" t="s">
        <v>36</v>
      </c>
      <c r="L1" s="30" t="s">
        <v>37</v>
      </c>
      <c r="M1" s="7" t="s">
        <v>25</v>
      </c>
      <c r="N1" s="3" t="s">
        <v>5</v>
      </c>
      <c r="O1" s="3" t="s">
        <v>6</v>
      </c>
      <c r="P1" s="3" t="s">
        <v>7</v>
      </c>
      <c r="Q1" s="7" t="s">
        <v>38</v>
      </c>
      <c r="R1" s="7" t="s">
        <v>39</v>
      </c>
      <c r="S1" s="5" t="s">
        <v>30</v>
      </c>
      <c r="T1" s="5" t="s">
        <v>33</v>
      </c>
      <c r="U1" s="36" t="s">
        <v>29</v>
      </c>
      <c r="V1" s="6" t="s">
        <v>21</v>
      </c>
      <c r="W1" s="3" t="s">
        <v>23</v>
      </c>
      <c r="X1" s="37" t="s">
        <v>8</v>
      </c>
      <c r="Y1" s="37" t="s">
        <v>9</v>
      </c>
      <c r="Z1" s="3" t="s">
        <v>22</v>
      </c>
      <c r="AA1" s="38" t="s">
        <v>34</v>
      </c>
      <c r="AB1" s="39" t="s">
        <v>10</v>
      </c>
      <c r="AC1" s="3" t="s">
        <v>11</v>
      </c>
      <c r="AD1" s="40" t="s">
        <v>12</v>
      </c>
      <c r="AE1" s="40" t="s">
        <v>13</v>
      </c>
      <c r="AF1" s="36" t="s">
        <v>14</v>
      </c>
      <c r="AG1" s="3" t="s">
        <v>15</v>
      </c>
      <c r="AH1" s="41" t="s">
        <v>16</v>
      </c>
      <c r="AI1" s="42" t="s">
        <v>17</v>
      </c>
      <c r="AJ1" s="42" t="s">
        <v>18</v>
      </c>
      <c r="AK1" s="42" t="s">
        <v>19</v>
      </c>
      <c r="AL1" s="42" t="s">
        <v>20</v>
      </c>
      <c r="AM1" s="5" t="s">
        <v>31</v>
      </c>
      <c r="AN1" s="5" t="s">
        <v>32</v>
      </c>
    </row>
    <row r="2" spans="1:40" s="22" customFormat="1" x14ac:dyDescent="0.3">
      <c r="A2" s="17" t="s">
        <v>55</v>
      </c>
      <c r="B2" s="18"/>
      <c r="C2" s="19"/>
      <c r="D2" s="18" t="s">
        <v>40</v>
      </c>
      <c r="E2" s="18"/>
      <c r="F2" s="17" t="s">
        <v>41</v>
      </c>
      <c r="G2" s="19"/>
      <c r="H2" s="17"/>
      <c r="I2" s="20">
        <v>350</v>
      </c>
      <c r="J2" s="21" t="s">
        <v>54</v>
      </c>
      <c r="K2" s="24"/>
      <c r="L2" s="31" t="str">
        <f>J2</f>
        <v>шт</v>
      </c>
      <c r="M2" s="27"/>
      <c r="N2" s="33"/>
      <c r="O2" s="33"/>
      <c r="P2" s="33"/>
      <c r="Q2" s="27"/>
      <c r="R2" s="19"/>
      <c r="S2" s="19"/>
      <c r="T2" s="19"/>
      <c r="U2" s="33"/>
      <c r="V2" s="19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19"/>
      <c r="AN2" s="19"/>
    </row>
    <row r="3" spans="1:40" s="16" customFormat="1" x14ac:dyDescent="0.3">
      <c r="A3" s="17" t="s">
        <v>55</v>
      </c>
      <c r="B3" s="12"/>
      <c r="C3" s="13"/>
      <c r="D3" s="12" t="s">
        <v>42</v>
      </c>
      <c r="E3" s="12"/>
      <c r="F3" s="11" t="s">
        <v>43</v>
      </c>
      <c r="G3" s="13"/>
      <c r="H3" s="11"/>
      <c r="I3" s="14">
        <v>350</v>
      </c>
      <c r="J3" s="15" t="s">
        <v>54</v>
      </c>
      <c r="K3" s="25"/>
      <c r="L3" s="31" t="str">
        <f t="shared" ref="L3:L8" si="0">J3</f>
        <v>шт</v>
      </c>
      <c r="M3" s="28"/>
      <c r="N3" s="34"/>
      <c r="O3" s="34"/>
      <c r="P3" s="34"/>
      <c r="Q3" s="28"/>
      <c r="R3" s="19"/>
      <c r="S3" s="13"/>
      <c r="T3" s="13"/>
      <c r="U3" s="34"/>
      <c r="V3" s="13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13"/>
      <c r="AN3" s="13"/>
    </row>
    <row r="4" spans="1:40" s="16" customFormat="1" x14ac:dyDescent="0.3">
      <c r="A4" s="17" t="s">
        <v>55</v>
      </c>
      <c r="B4" s="12"/>
      <c r="C4" s="13"/>
      <c r="D4" s="12" t="s">
        <v>44</v>
      </c>
      <c r="E4" s="12"/>
      <c r="F4" s="11" t="s">
        <v>45</v>
      </c>
      <c r="G4" s="13"/>
      <c r="H4" s="11"/>
      <c r="I4" s="14">
        <v>350</v>
      </c>
      <c r="J4" s="15" t="s">
        <v>54</v>
      </c>
      <c r="K4" s="25"/>
      <c r="L4" s="31" t="str">
        <f t="shared" si="0"/>
        <v>шт</v>
      </c>
      <c r="M4" s="28"/>
      <c r="N4" s="34"/>
      <c r="O4" s="34"/>
      <c r="P4" s="34"/>
      <c r="Q4" s="28"/>
      <c r="R4" s="19"/>
      <c r="S4" s="13"/>
      <c r="T4" s="13"/>
      <c r="U4" s="34"/>
      <c r="V4" s="13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13"/>
      <c r="AN4" s="13"/>
    </row>
    <row r="5" spans="1:40" s="16" customFormat="1" x14ac:dyDescent="0.3">
      <c r="A5" s="17" t="s">
        <v>55</v>
      </c>
      <c r="B5" s="12"/>
      <c r="C5" s="13"/>
      <c r="D5" s="12" t="s">
        <v>46</v>
      </c>
      <c r="E5" s="12"/>
      <c r="F5" s="11" t="s">
        <v>47</v>
      </c>
      <c r="G5" s="13"/>
      <c r="H5" s="11"/>
      <c r="I5" s="14">
        <v>430</v>
      </c>
      <c r="J5" s="15" t="s">
        <v>54</v>
      </c>
      <c r="K5" s="25"/>
      <c r="L5" s="31" t="str">
        <f t="shared" si="0"/>
        <v>шт</v>
      </c>
      <c r="M5" s="28"/>
      <c r="N5" s="34"/>
      <c r="O5" s="34"/>
      <c r="P5" s="34"/>
      <c r="Q5" s="28"/>
      <c r="R5" s="19"/>
      <c r="S5" s="13"/>
      <c r="T5" s="13"/>
      <c r="U5" s="34"/>
      <c r="V5" s="13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13"/>
      <c r="AN5" s="13"/>
    </row>
    <row r="6" spans="1:40" s="16" customFormat="1" x14ac:dyDescent="0.3">
      <c r="A6" s="17" t="s">
        <v>55</v>
      </c>
      <c r="B6" s="12"/>
      <c r="C6" s="13"/>
      <c r="D6" s="12" t="s">
        <v>48</v>
      </c>
      <c r="E6" s="12"/>
      <c r="F6" s="11" t="s">
        <v>49</v>
      </c>
      <c r="G6" s="13"/>
      <c r="H6" s="11"/>
      <c r="I6" s="14">
        <v>210</v>
      </c>
      <c r="J6" s="15" t="s">
        <v>54</v>
      </c>
      <c r="K6" s="25"/>
      <c r="L6" s="31" t="str">
        <f t="shared" si="0"/>
        <v>шт</v>
      </c>
      <c r="M6" s="28"/>
      <c r="N6" s="34"/>
      <c r="O6" s="34"/>
      <c r="P6" s="34"/>
      <c r="Q6" s="28"/>
      <c r="R6" s="19"/>
      <c r="S6" s="13"/>
      <c r="T6" s="13"/>
      <c r="U6" s="34"/>
      <c r="V6" s="13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13"/>
      <c r="AN6" s="13"/>
    </row>
    <row r="7" spans="1:40" s="16" customFormat="1" x14ac:dyDescent="0.3">
      <c r="A7" s="17" t="s">
        <v>55</v>
      </c>
      <c r="B7" s="12"/>
      <c r="C7" s="13"/>
      <c r="D7" s="12" t="s">
        <v>50</v>
      </c>
      <c r="E7" s="12"/>
      <c r="F7" s="11" t="s">
        <v>51</v>
      </c>
      <c r="G7" s="13"/>
      <c r="H7" s="11"/>
      <c r="I7" s="14">
        <v>520</v>
      </c>
      <c r="J7" s="15" t="s">
        <v>54</v>
      </c>
      <c r="K7" s="25"/>
      <c r="L7" s="31" t="str">
        <f t="shared" si="0"/>
        <v>шт</v>
      </c>
      <c r="M7" s="28"/>
      <c r="N7" s="34"/>
      <c r="O7" s="34"/>
      <c r="P7" s="34"/>
      <c r="Q7" s="28"/>
      <c r="R7" s="19"/>
      <c r="S7" s="13"/>
      <c r="T7" s="13"/>
      <c r="U7" s="34"/>
      <c r="V7" s="13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13"/>
      <c r="AN7" s="13"/>
    </row>
    <row r="8" spans="1:40" s="16" customFormat="1" x14ac:dyDescent="0.3">
      <c r="A8" s="17" t="s">
        <v>55</v>
      </c>
      <c r="B8" s="12"/>
      <c r="C8" s="13"/>
      <c r="D8" s="12" t="s">
        <v>52</v>
      </c>
      <c r="E8" s="12"/>
      <c r="F8" s="11" t="s">
        <v>53</v>
      </c>
      <c r="G8" s="13"/>
      <c r="H8" s="11"/>
      <c r="I8" s="14">
        <v>350</v>
      </c>
      <c r="J8" s="15" t="s">
        <v>54</v>
      </c>
      <c r="K8" s="25"/>
      <c r="L8" s="31" t="str">
        <f t="shared" si="0"/>
        <v>шт</v>
      </c>
      <c r="M8" s="28"/>
      <c r="N8" s="34"/>
      <c r="O8" s="34"/>
      <c r="P8" s="34"/>
      <c r="Q8" s="28"/>
      <c r="R8" s="19"/>
      <c r="S8" s="13"/>
      <c r="T8" s="13"/>
      <c r="U8" s="34"/>
      <c r="V8" s="13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13"/>
      <c r="AN8" s="13"/>
    </row>
  </sheetData>
  <sheetProtection password="CC6D" sheet="1" objects="1" scenarios="1" insertRows="0" autoFilter="0"/>
  <sortState ref="A2:AN16">
    <sortCondition ref="F2:F16"/>
    <sortCondition ref="I2:I16"/>
  </sortState>
  <conditionalFormatting sqref="L2:L8">
    <cfRule type="cellIs" dxfId="4" priority="5" operator="notEqual">
      <formula>J2</formula>
    </cfRule>
  </conditionalFormatting>
  <conditionalFormatting sqref="K2">
    <cfRule type="containsText" dxfId="3" priority="3" operator="containsText" text=" ">
      <formula>NOT(ISERROR(SEARCH(" ",K2)))</formula>
    </cfRule>
    <cfRule type="containsText" dxfId="2" priority="4" operator="containsText" text=".">
      <formula>NOT(ISERROR(SEARCH(".",K2)))</formula>
    </cfRule>
  </conditionalFormatting>
  <conditionalFormatting sqref="K3:K8">
    <cfRule type="containsText" dxfId="1" priority="1" operator="containsText" text=" ">
      <formula>NOT(ISERROR(SEARCH(" ",K3)))</formula>
    </cfRule>
    <cfRule type="containsText" dxfId="0" priority="2" operator="containsText" text=".">
      <formula>NOT(ISERROR(SEARCH(".",K3)))</formula>
    </cfRule>
  </conditionalFormatting>
  <dataValidations count="1">
    <dataValidation type="list" allowBlank="1" showInputMessage="1" showErrorMessage="1" sqref="R2:R8">
      <formula1>"RUR,EUR,USD,CNY"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"Новомет-Пермь"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Анатолий Алексеевич</dc:creator>
  <cp:lastModifiedBy>Прокопьева Кристина Александровна</cp:lastModifiedBy>
  <dcterms:created xsi:type="dcterms:W3CDTF">2017-11-15T05:28:15Z</dcterms:created>
  <dcterms:modified xsi:type="dcterms:W3CDTF">2025-03-04T04:23:30Z</dcterms:modified>
</cp:coreProperties>
</file>