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КОП\ОУР\КОП 2025-2026\КОП 01.04.25-31.03.26\Лот № 25.2 Заготовки для производства валов (ПЭД)\в сеть\"/>
    </mc:Choice>
  </mc:AlternateContent>
  <bookViews>
    <workbookView xWindow="480" yWindow="168" windowWidth="19440" windowHeight="11952"/>
  </bookViews>
  <sheets>
    <sheet name="Лист1" sheetId="1" r:id="rId1"/>
  </sheets>
  <definedNames>
    <definedName name="_xlnm._FilterDatabase" localSheetId="0" hidden="1">Лист1!$A$1:$AN$1</definedName>
  </definedNames>
  <calcPr calcId="162913"/>
</workbook>
</file>

<file path=xl/calcChain.xml><?xml version="1.0" encoding="utf-8"?>
<calcChain xmlns="http://schemas.openxmlformats.org/spreadsheetml/2006/main">
  <c r="L24" i="1" l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" i="1" l="1"/>
</calcChain>
</file>

<file path=xl/sharedStrings.xml><?xml version="1.0" encoding="utf-8"?>
<sst xmlns="http://schemas.openxmlformats.org/spreadsheetml/2006/main" count="208" uniqueCount="125">
  <si>
    <t>Название лота</t>
  </si>
  <si>
    <t>Код поставщика</t>
  </si>
  <si>
    <t>Код изделия</t>
  </si>
  <si>
    <t>Ключ поставщик-изделие</t>
  </si>
  <si>
    <t>Е. И.</t>
  </si>
  <si>
    <t>Цена прошлого КОП (по данным поставщика), в руб. (5)</t>
  </si>
  <si>
    <t>Цена прошлого конкурентного отбора, в валюте (4)</t>
  </si>
  <si>
    <t>Цена прошлого конкурентного отбора, в руб. (4)</t>
  </si>
  <si>
    <t>Цена последнего получения, в валюте (3)</t>
  </si>
  <si>
    <t>Цена последнего получения, в рублях (3)</t>
  </si>
  <si>
    <t>Средневзвешенная цена фактической закупки у поставщика за период 1.7.16-1.7.17  (2)</t>
  </si>
  <si>
    <t>% изменения цены последнего получения от средневзвешенной прошлого периода</t>
  </si>
  <si>
    <t>скидка/переторжка, в валюте</t>
  </si>
  <si>
    <t>скидка/переторжка, в рублях</t>
  </si>
  <si>
    <r>
      <t xml:space="preserve">% изменения заявленной цены от средневзвешенной цены </t>
    </r>
    <r>
      <rPr>
        <u/>
        <sz val="10"/>
        <rFont val="Times New Roman"/>
        <family val="1"/>
        <charset val="204"/>
      </rPr>
      <t>поставщика</t>
    </r>
    <r>
      <rPr>
        <sz val="10"/>
        <rFont val="Times New Roman"/>
        <family val="1"/>
        <charset val="204"/>
      </rPr>
      <t xml:space="preserve"> (6/2)</t>
    </r>
  </si>
  <si>
    <t>Себестоимость НОВОМЕТ</t>
  </si>
  <si>
    <t>Количество, полученное за период 01.08.17-31.07.17</t>
  </si>
  <si>
    <t>% несоответствующей продукции с 01.08.16 по 31.07.17</t>
  </si>
  <si>
    <t>Допущено под КР, %</t>
  </si>
  <si>
    <t>Средний % срыва (по количеству)</t>
  </si>
  <si>
    <t>Среднее время срыва, дней</t>
  </si>
  <si>
    <t>Особые условия поставщика</t>
  </si>
  <si>
    <t>% изменения заявленной цены от последнего получения (6/3)</t>
  </si>
  <si>
    <t>% изменения заявленной цены от КОП (6/4)</t>
  </si>
  <si>
    <t>Стоимость доработки в Новомете</t>
  </si>
  <si>
    <t>Цена прошлого КОП</t>
  </si>
  <si>
    <t>Поставщик
(Наименование организации, правовая форма, город)</t>
  </si>
  <si>
    <t>Наименование изделия</t>
  </si>
  <si>
    <t>Потребность</t>
  </si>
  <si>
    <t>Цена, заявленная поставщиком, в руб. (6)</t>
  </si>
  <si>
    <t>Текущие условия по договору, 
(календарных дней)</t>
  </si>
  <si>
    <t>Максимально возможный срок поставки первой партии, дней</t>
  </si>
  <si>
    <t>Максимально возможный срок поставки серийной партии, дней</t>
  </si>
  <si>
    <t>% скидки за уменьшение отсрочки платежа в 30 дней</t>
  </si>
  <si>
    <r>
      <t xml:space="preserve">Средневзвешенная цена изделия факт за период </t>
    </r>
    <r>
      <rPr>
        <sz val="10"/>
        <color rgb="FFFF0000"/>
        <rFont val="Times New Roman"/>
        <family val="1"/>
        <charset val="204"/>
      </rPr>
      <t>1.7.16-1.7.17</t>
    </r>
    <r>
      <rPr>
        <sz val="10"/>
        <rFont val="Times New Roman"/>
        <family val="1"/>
        <charset val="204"/>
      </rPr>
      <t xml:space="preserve"> (1)</t>
    </r>
  </si>
  <si>
    <t>Альтернатива/Полуфабрикат</t>
  </si>
  <si>
    <r>
      <t xml:space="preserve">Предлагаемое к поставке количество, ед.
</t>
    </r>
    <r>
      <rPr>
        <b/>
        <sz val="10"/>
        <color rgb="FFFF0000"/>
        <rFont val="Times New Roman"/>
        <family val="1"/>
        <charset val="204"/>
      </rPr>
      <t>(формат "значен" т.е. не должен содержать "." и " ")</t>
    </r>
  </si>
  <si>
    <r>
      <t xml:space="preserve">Е. И.
</t>
    </r>
    <r>
      <rPr>
        <b/>
        <sz val="10"/>
        <color rgb="FFFF0000"/>
        <rFont val="Times New Roman"/>
        <family val="1"/>
        <charset val="204"/>
      </rPr>
      <t>в соответствии с Е.И. на уровне потребности, если не соответствует, указываем данное в особых условиях "мин.партия…" и т.п.</t>
    </r>
  </si>
  <si>
    <r>
      <t xml:space="preserve">Цена предложения, при условии оплаты согласно договора, без НДС
</t>
    </r>
    <r>
      <rPr>
        <b/>
        <sz val="10"/>
        <color rgb="FFFF0000"/>
        <rFont val="Times New Roman"/>
        <family val="1"/>
        <charset val="204"/>
      </rPr>
      <t>в соответствии с Е.И. на уровне потребности</t>
    </r>
  </si>
  <si>
    <t>Валюта 
(RUR, EUR, USD, CNY)</t>
  </si>
  <si>
    <t>Лот № 25.2 Заготовки для производства валов (ПЭД)</t>
  </si>
  <si>
    <t>1005021888</t>
  </si>
  <si>
    <t>1005021889</t>
  </si>
  <si>
    <t>1005021890</t>
  </si>
  <si>
    <t>1005021891</t>
  </si>
  <si>
    <t>1005021892</t>
  </si>
  <si>
    <t>1005021893</t>
  </si>
  <si>
    <t>1005011921</t>
  </si>
  <si>
    <t>100501192N</t>
  </si>
  <si>
    <t>1005011859</t>
  </si>
  <si>
    <t>1005021871</t>
  </si>
  <si>
    <t>1005011923</t>
  </si>
  <si>
    <t>1005011924</t>
  </si>
  <si>
    <t>1005011925</t>
  </si>
  <si>
    <t>1005011926</t>
  </si>
  <si>
    <t>100501192A</t>
  </si>
  <si>
    <t>1005011696</t>
  </si>
  <si>
    <t>100501192K</t>
  </si>
  <si>
    <t>1005011927</t>
  </si>
  <si>
    <t>100501194U</t>
  </si>
  <si>
    <t>1005011702</t>
  </si>
  <si>
    <t>1005011699</t>
  </si>
  <si>
    <t>100501192B</t>
  </si>
  <si>
    <t>1005011703</t>
  </si>
  <si>
    <t>100501192G</t>
  </si>
  <si>
    <t>1005011701</t>
  </si>
  <si>
    <t>100501192D</t>
  </si>
  <si>
    <t>1005011697</t>
  </si>
  <si>
    <t>100501192C</t>
  </si>
  <si>
    <t>1005011700</t>
  </si>
  <si>
    <t>1005011833</t>
  </si>
  <si>
    <t>1005021887</t>
  </si>
  <si>
    <t>1005011932</t>
  </si>
  <si>
    <t>1005011834</t>
  </si>
  <si>
    <t>1005011836</t>
  </si>
  <si>
    <t>100501192Z</t>
  </si>
  <si>
    <t>1005011838</t>
  </si>
  <si>
    <t>1005011839</t>
  </si>
  <si>
    <t>100501192J</t>
  </si>
  <si>
    <t>1005011840</t>
  </si>
  <si>
    <t>100501192E</t>
  </si>
  <si>
    <t>1005011841</t>
  </si>
  <si>
    <t>1005021914</t>
  </si>
  <si>
    <t>Круг 19,99х7,1х4500-18ХГНФТ-Т11 ТУ 14-1-5668-2019</t>
  </si>
  <si>
    <t>Круг 19,99х7,1х5000-18ХГНФТ-Т11 ТУ 14-1-5668-2019</t>
  </si>
  <si>
    <t>Круг 19,99х7,1х5500-18ХГНФТ-Т11 ТУ 14-1-5668-2019</t>
  </si>
  <si>
    <t>Круг 19,99х7,1х6000-18ХГНФТ-Т11 ТУ 14-1-5668-2019</t>
  </si>
  <si>
    <t>Круг 19,99х7,1х6500-18ХГНФТ-Т11 ТУ 14-1-5668-2019</t>
  </si>
  <si>
    <t>Круг 19,99х7,1х7000-18ХГНФТ-Т11 ТУ 14-1-5668-2019</t>
  </si>
  <si>
    <t>Круг 24,99х7,1х4500-18ХГНФТ-Т9 ТУ 14-1-5668-2019</t>
  </si>
  <si>
    <t>Круг 24,99х7,1х6500-18ХГНФТ-Т9 ТУ 14-1-5668-2019</t>
  </si>
  <si>
    <t>Круг 24,99х7,1х7000-18ХГНФТ-Т9 ТУ 14-1-5668-2019</t>
  </si>
  <si>
    <t>Круг 24,99х7,1х7000-18ХГНФТ-Т11 ТУ 14-1-5668-2019</t>
  </si>
  <si>
    <t>Круг 24,99х7,1х7500-18ХГНФТ-Т9 ТУ 14-1-5668-2019</t>
  </si>
  <si>
    <t>Круг 24,99х7,1х8000-18ХГНФТ-Т9 ТУ 14-1-5668-2019</t>
  </si>
  <si>
    <t>Круг 24,99х7,1х8500-18ХГНФТ-Т9 ТУ 14-1-5668-2019</t>
  </si>
  <si>
    <t>Круг 24,99х7,1х9000-18ХГНФТ-Т9 ТУ 14-1-5668-2019</t>
  </si>
  <si>
    <t>Круг 29,99х8,2х5000-18ХГНФТ-Т9 ТУ 14-1-5668-2019</t>
  </si>
  <si>
    <t>Круг 29,99х8,2х5000-18ХГНФТ-Т11 ТУ 14-1-5668-2019</t>
  </si>
  <si>
    <t>Круг 29,99х8,2х5500-18ХГНФТ-Т9 ТУ 14-1-5668-2019</t>
  </si>
  <si>
    <t>Круг 29,99х8,2х5500-18ХГНФТ-Т11 ТУ 14-1-5668-2019</t>
  </si>
  <si>
    <t>Круг 29,99х8,2х6000-18ХГНФТ-Т9 ТУ 14-1-5668-2019</t>
  </si>
  <si>
    <t>Круг 29,99х8,2х6000-18ХГНФТ-Т11 ТУ 14-1-5668-2019</t>
  </si>
  <si>
    <t>Круг 29,99х8,2х7000-18ХГНФТ-Т11 ТУ 14-1-5668-2019</t>
  </si>
  <si>
    <t>Круг 29,99х8,2х7500-18ХГНФТ-Т9 ТУ 14-1-5668-2019</t>
  </si>
  <si>
    <t>Круг 29,99х8,2х7500-18ХГНФТ-Т11 ТУ 14-1-5668-2019</t>
  </si>
  <si>
    <t>Круг 29,99х8,2х8000-18ХГНФТ-Т9 ТУ 14-1-5668-2019</t>
  </si>
  <si>
    <t>Круг 29,99х8,2х8000-18ХГНФТ-Т11 ТУ 14-1-5668-2019</t>
  </si>
  <si>
    <t>Круг 29,99х8,2х8500-18ХГНФТ-Т9 ТУ 14-1-5668-2019</t>
  </si>
  <si>
    <t>Круг 29,99х8,2х8500-18ХГНФТ-Т11 ТУ 14-1-5668-2019</t>
  </si>
  <si>
    <t>Круг 29,99х8,2х9000-18ХГНФТ-Т9 ТУ 14-1-5668-2019</t>
  </si>
  <si>
    <t>Круг 29,99х8,2х9000-18ХГНФТ-Т11 ТУ 14-1-5668-2019</t>
  </si>
  <si>
    <t>Круг 37,99х8,7х4500-18ХГНФТ-Т11 ТУ 14-1-5668-2019</t>
  </si>
  <si>
    <t>Круг 37,99х8,7х5000-18ХГНФТ-Т9 ТУ 14-1-5668-2019</t>
  </si>
  <si>
    <t>Круг 37,99х8,7х5000-18ХГНФТ-Т11 ТУ 14-1-5668-2019</t>
  </si>
  <si>
    <t>Круг 37,99х8,7х6000-18ХГНФТ-Т11 ТУ 14-1-5668-2019</t>
  </si>
  <si>
    <t>Круг 37,99х8,7х7000-18ХГНФТ-Т9 ТУ 14-1-5668-2019</t>
  </si>
  <si>
    <t>Круг 37,99х8,7х7000-18ХГНФТ-Т11 ТУ 14-1-5668-2019</t>
  </si>
  <si>
    <t>Круг 37,99х8,7х7500-18ХГНФТ-Т11 ТУ 14-1-5668-2019</t>
  </si>
  <si>
    <t>Круг 37,99х8,7х8000-18ХГНФТ-Т9 ТУ 14-1-5668-2019</t>
  </si>
  <si>
    <t>Круг 37,99х8,7х8000-18ХГНФТ-Т11 ТУ 14-1-5668-2019</t>
  </si>
  <si>
    <t>Круг 37,99х8,7х8500-18ХГНФТ-Т9 ТУ 14-1-5668-2019</t>
  </si>
  <si>
    <t>Круг 37,99х8,7х8500-18ХГНФТ-Т11 ТУ 14-1-5668-2019</t>
  </si>
  <si>
    <t>Круг 37,99х8,7х9500-18ХГНФТ-Т11 ТУ 14-1-5668-2019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</si>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</sst>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>
      <alignment vertical="top"/>
    </xf>
  </cellStyleXfs>
  <cellXfs count="4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/>
    <xf numFmtId="0" fontId="2" fillId="0" borderId="0" xfId="0" applyFont="1"/>
    <xf numFmtId="0" fontId="2" fillId="0" borderId="0" xfId="0" applyFont="1" applyProtection="1">
      <protection locked="0"/>
    </xf>
    <xf numFmtId="0" fontId="6" fillId="0" borderId="1" xfId="2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3" fontId="6" fillId="0" borderId="1" xfId="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1" xfId="2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3" fontId="6" fillId="0" borderId="1" xfId="2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/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Border="1" applyAlignment="1" applyProtection="1">
      <alignment vertical="center"/>
      <protection locked="0"/>
    </xf>
    <xf numFmtId="3" fontId="2" fillId="0" borderId="0" xfId="0" applyNumberFormat="1" applyFont="1" applyProtection="1"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  <xf numFmtId="4" fontId="2" fillId="0" borderId="0" xfId="0" applyNumberFormat="1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Protection="1"/>
    <xf numFmtId="4" fontId="1" fillId="0" borderId="1" xfId="0" applyNumberFormat="1" applyFont="1" applyFill="1" applyBorder="1" applyAlignment="1" applyProtection="1">
      <alignment horizontal="center" vertical="center" wrapText="1" shrinkToFi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 applyProtection="1">
      <alignment horizontal="center" vertical="center" wrapText="1" shrinkToFit="1"/>
    </xf>
    <xf numFmtId="1" fontId="1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3" fontId="2" fillId="0" borderId="1" xfId="0" applyNumberFormat="1" applyFont="1" applyBorder="1"/>
    <xf numFmtId="3" fontId="2" fillId="0" borderId="1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0" fontId="2" fillId="0" borderId="1" xfId="0" applyFont="1" applyBorder="1" applyProtection="1"/>
  </cellXfs>
  <cellStyles count="3">
    <cellStyle name="Обычный" xfId="0" builtinId="0"/>
    <cellStyle name="Обычный 2" xfId="2"/>
    <cellStyle name="Обычный 4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tabSelected="1" zoomScaleNormal="100" workbookViewId="0">
      <selection activeCell="L2" sqref="L2:L43"/>
    </sheetView>
  </sheetViews>
  <sheetFormatPr defaultColWidth="9.109375" defaultRowHeight="13.2" outlineLevelCol="1" x14ac:dyDescent="0.25"/>
  <cols>
    <col min="1" max="1" width="14.5546875" style="9" customWidth="1"/>
    <col min="2" max="2" width="6.6640625" style="9" hidden="1" customWidth="1" outlineLevel="1"/>
    <col min="3" max="3" width="42.33203125" style="10" customWidth="1" collapsed="1"/>
    <col min="4" max="5" width="20.44140625" style="9" hidden="1" customWidth="1" outlineLevel="1"/>
    <col min="6" max="6" width="33.44140625" style="9" customWidth="1" collapsed="1"/>
    <col min="7" max="7" width="30.33203125" style="10" customWidth="1"/>
    <col min="8" max="8" width="20.44140625" style="9" hidden="1" customWidth="1" outlineLevel="1"/>
    <col min="9" max="9" width="11.33203125" style="22" bestFit="1" customWidth="1" collapsed="1"/>
    <col min="10" max="10" width="4.88671875" style="9" bestFit="1" customWidth="1"/>
    <col min="11" max="11" width="24.5546875" style="25" customWidth="1"/>
    <col min="12" max="12" width="18.33203125" style="31" customWidth="1"/>
    <col min="13" max="13" width="20.44140625" style="28" customWidth="1"/>
    <col min="14" max="16" width="20.44140625" style="34" hidden="1" customWidth="1" outlineLevel="1"/>
    <col min="17" max="17" width="20.44140625" style="28" customWidth="1" collapsed="1"/>
    <col min="18" max="20" width="20.44140625" style="10" customWidth="1"/>
    <col min="21" max="21" width="20.44140625" style="34" hidden="1" customWidth="1" outlineLevel="1"/>
    <col min="22" max="22" width="20.44140625" style="10" customWidth="1" collapsed="1"/>
    <col min="23" max="38" width="20.44140625" style="34" hidden="1" customWidth="1" outlineLevel="1"/>
    <col min="39" max="39" width="20.44140625" style="10" customWidth="1" collapsed="1"/>
    <col min="40" max="40" width="20.44140625" style="10" customWidth="1"/>
    <col min="41" max="16384" width="9.109375" style="9"/>
  </cols>
  <sheetData>
    <row r="1" spans="1:40" s="8" customFormat="1" ht="118.8" x14ac:dyDescent="0.25">
      <c r="A1" s="1" t="s">
        <v>0</v>
      </c>
      <c r="B1" s="2" t="s">
        <v>1</v>
      </c>
      <c r="C1" s="5" t="s">
        <v>26</v>
      </c>
      <c r="D1" s="2" t="s">
        <v>2</v>
      </c>
      <c r="E1" s="2" t="s">
        <v>3</v>
      </c>
      <c r="F1" s="1" t="s">
        <v>27</v>
      </c>
      <c r="G1" s="5" t="s">
        <v>35</v>
      </c>
      <c r="H1" s="3" t="s">
        <v>24</v>
      </c>
      <c r="I1" s="4" t="s">
        <v>28</v>
      </c>
      <c r="J1" s="1" t="s">
        <v>4</v>
      </c>
      <c r="K1" s="6" t="s">
        <v>36</v>
      </c>
      <c r="L1" s="29" t="s">
        <v>37</v>
      </c>
      <c r="M1" s="7" t="s">
        <v>25</v>
      </c>
      <c r="N1" s="3" t="s">
        <v>5</v>
      </c>
      <c r="O1" s="3" t="s">
        <v>6</v>
      </c>
      <c r="P1" s="3" t="s">
        <v>7</v>
      </c>
      <c r="Q1" s="7" t="s">
        <v>38</v>
      </c>
      <c r="R1" s="7" t="s">
        <v>39</v>
      </c>
      <c r="S1" s="5" t="s">
        <v>30</v>
      </c>
      <c r="T1" s="5" t="s">
        <v>33</v>
      </c>
      <c r="U1" s="35" t="s">
        <v>29</v>
      </c>
      <c r="V1" s="6" t="s">
        <v>21</v>
      </c>
      <c r="W1" s="3" t="s">
        <v>23</v>
      </c>
      <c r="X1" s="36" t="s">
        <v>8</v>
      </c>
      <c r="Y1" s="36" t="s">
        <v>9</v>
      </c>
      <c r="Z1" s="3" t="s">
        <v>22</v>
      </c>
      <c r="AA1" s="37" t="s">
        <v>34</v>
      </c>
      <c r="AB1" s="38" t="s">
        <v>10</v>
      </c>
      <c r="AC1" s="3" t="s">
        <v>11</v>
      </c>
      <c r="AD1" s="39" t="s">
        <v>12</v>
      </c>
      <c r="AE1" s="39" t="s">
        <v>13</v>
      </c>
      <c r="AF1" s="35" t="s">
        <v>14</v>
      </c>
      <c r="AG1" s="3" t="s">
        <v>15</v>
      </c>
      <c r="AH1" s="40" t="s">
        <v>16</v>
      </c>
      <c r="AI1" s="41" t="s">
        <v>17</v>
      </c>
      <c r="AJ1" s="41" t="s">
        <v>18</v>
      </c>
      <c r="AK1" s="41" t="s">
        <v>19</v>
      </c>
      <c r="AL1" s="41" t="s">
        <v>20</v>
      </c>
      <c r="AM1" s="5" t="s">
        <v>31</v>
      </c>
      <c r="AN1" s="5" t="s">
        <v>32</v>
      </c>
    </row>
    <row r="2" spans="1:40" s="21" customFormat="1" x14ac:dyDescent="0.3">
      <c r="A2" s="16" t="s">
        <v>40</v>
      </c>
      <c r="B2" s="17"/>
      <c r="C2" s="18"/>
      <c r="D2" s="17" t="s">
        <v>41</v>
      </c>
      <c r="E2" s="16"/>
      <c r="F2" s="16" t="s">
        <v>83</v>
      </c>
      <c r="G2" s="18"/>
      <c r="H2" s="16"/>
      <c r="I2" s="19">
        <v>20</v>
      </c>
      <c r="J2" s="20" t="s">
        <v>124</v>
      </c>
      <c r="K2" s="23"/>
      <c r="L2" s="30" t="str">
        <f>J2</f>
        <v>шт</v>
      </c>
      <c r="M2" s="26"/>
      <c r="N2" s="32"/>
      <c r="O2" s="32"/>
      <c r="P2" s="32"/>
      <c r="Q2" s="26"/>
      <c r="R2" s="18"/>
      <c r="S2" s="18"/>
      <c r="T2" s="18"/>
      <c r="U2" s="32"/>
      <c r="V2" s="18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18"/>
      <c r="AN2" s="18"/>
    </row>
    <row r="3" spans="1:40" s="15" customFormat="1" x14ac:dyDescent="0.3">
      <c r="A3" s="16" t="s">
        <v>40</v>
      </c>
      <c r="B3" s="12"/>
      <c r="C3" s="13"/>
      <c r="D3" s="12" t="s">
        <v>42</v>
      </c>
      <c r="E3" s="11"/>
      <c r="F3" s="11" t="s">
        <v>84</v>
      </c>
      <c r="G3" s="13"/>
      <c r="H3" s="11"/>
      <c r="I3" s="14">
        <v>104</v>
      </c>
      <c r="J3" s="20" t="s">
        <v>124</v>
      </c>
      <c r="K3" s="24"/>
      <c r="L3" s="30" t="str">
        <f t="shared" ref="L3:L43" si="0">J3</f>
        <v>шт</v>
      </c>
      <c r="M3" s="27"/>
      <c r="N3" s="33"/>
      <c r="O3" s="33"/>
      <c r="P3" s="33"/>
      <c r="Q3" s="27"/>
      <c r="R3" s="18"/>
      <c r="S3" s="13"/>
      <c r="T3" s="13"/>
      <c r="U3" s="33"/>
      <c r="V3" s="1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13"/>
      <c r="AN3" s="13"/>
    </row>
    <row r="4" spans="1:40" s="15" customFormat="1" x14ac:dyDescent="0.3">
      <c r="A4" s="16" t="s">
        <v>40</v>
      </c>
      <c r="B4" s="12"/>
      <c r="C4" s="13"/>
      <c r="D4" s="12" t="s">
        <v>43</v>
      </c>
      <c r="E4" s="11"/>
      <c r="F4" s="11" t="s">
        <v>85</v>
      </c>
      <c r="G4" s="13"/>
      <c r="H4" s="11"/>
      <c r="I4" s="14">
        <v>144.33000000000001</v>
      </c>
      <c r="J4" s="20" t="s">
        <v>124</v>
      </c>
      <c r="K4" s="24"/>
      <c r="L4" s="30" t="str">
        <f t="shared" si="0"/>
        <v>шт</v>
      </c>
      <c r="M4" s="27"/>
      <c r="N4" s="33"/>
      <c r="O4" s="33"/>
      <c r="P4" s="33"/>
      <c r="Q4" s="27"/>
      <c r="R4" s="18"/>
      <c r="S4" s="13"/>
      <c r="T4" s="13"/>
      <c r="U4" s="33"/>
      <c r="V4" s="1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13"/>
      <c r="AN4" s="13"/>
    </row>
    <row r="5" spans="1:40" s="15" customFormat="1" x14ac:dyDescent="0.3">
      <c r="A5" s="16" t="s">
        <v>40</v>
      </c>
      <c r="B5" s="12"/>
      <c r="C5" s="13"/>
      <c r="D5" s="12" t="s">
        <v>44</v>
      </c>
      <c r="E5" s="11"/>
      <c r="F5" s="11" t="s">
        <v>86</v>
      </c>
      <c r="G5" s="13"/>
      <c r="H5" s="11"/>
      <c r="I5" s="14">
        <v>45.1</v>
      </c>
      <c r="J5" s="20" t="s">
        <v>124</v>
      </c>
      <c r="K5" s="24"/>
      <c r="L5" s="30" t="str">
        <f t="shared" si="0"/>
        <v>шт</v>
      </c>
      <c r="M5" s="27"/>
      <c r="N5" s="33"/>
      <c r="O5" s="33"/>
      <c r="P5" s="33"/>
      <c r="Q5" s="27"/>
      <c r="R5" s="18"/>
      <c r="S5" s="13"/>
      <c r="T5" s="13"/>
      <c r="U5" s="33"/>
      <c r="V5" s="1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13"/>
      <c r="AN5" s="13"/>
    </row>
    <row r="6" spans="1:40" s="15" customFormat="1" x14ac:dyDescent="0.3">
      <c r="A6" s="16" t="s">
        <v>40</v>
      </c>
      <c r="B6" s="12"/>
      <c r="C6" s="13"/>
      <c r="D6" s="12" t="s">
        <v>45</v>
      </c>
      <c r="E6" s="11"/>
      <c r="F6" s="11" t="s">
        <v>87</v>
      </c>
      <c r="G6" s="13"/>
      <c r="H6" s="11"/>
      <c r="I6" s="14">
        <v>77.38</v>
      </c>
      <c r="J6" s="20" t="s">
        <v>124</v>
      </c>
      <c r="K6" s="24"/>
      <c r="L6" s="30" t="str">
        <f t="shared" si="0"/>
        <v>шт</v>
      </c>
      <c r="M6" s="27"/>
      <c r="N6" s="33"/>
      <c r="O6" s="33"/>
      <c r="P6" s="33"/>
      <c r="Q6" s="27"/>
      <c r="R6" s="18"/>
      <c r="S6" s="13"/>
      <c r="T6" s="13"/>
      <c r="U6" s="33"/>
      <c r="V6" s="1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13"/>
      <c r="AN6" s="13"/>
    </row>
    <row r="7" spans="1:40" s="15" customFormat="1" x14ac:dyDescent="0.3">
      <c r="A7" s="16" t="s">
        <v>40</v>
      </c>
      <c r="B7" s="12"/>
      <c r="C7" s="13"/>
      <c r="D7" s="12" t="s">
        <v>46</v>
      </c>
      <c r="E7" s="11"/>
      <c r="F7" s="11" t="s">
        <v>88</v>
      </c>
      <c r="G7" s="13"/>
      <c r="H7" s="11"/>
      <c r="I7" s="14">
        <v>18.850000000000001</v>
      </c>
      <c r="J7" s="20" t="s">
        <v>124</v>
      </c>
      <c r="K7" s="24"/>
      <c r="L7" s="30" t="str">
        <f t="shared" si="0"/>
        <v>шт</v>
      </c>
      <c r="M7" s="27"/>
      <c r="N7" s="33"/>
      <c r="O7" s="33"/>
      <c r="P7" s="33"/>
      <c r="Q7" s="27"/>
      <c r="R7" s="18"/>
      <c r="S7" s="13"/>
      <c r="T7" s="13"/>
      <c r="U7" s="33"/>
      <c r="V7" s="1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13"/>
      <c r="AN7" s="13"/>
    </row>
    <row r="8" spans="1:40" s="15" customFormat="1" x14ac:dyDescent="0.3">
      <c r="A8" s="16" t="s">
        <v>40</v>
      </c>
      <c r="B8" s="12"/>
      <c r="C8" s="13"/>
      <c r="D8" s="12" t="s">
        <v>47</v>
      </c>
      <c r="E8" s="11"/>
      <c r="F8" s="11" t="s">
        <v>89</v>
      </c>
      <c r="G8" s="13"/>
      <c r="H8" s="11"/>
      <c r="I8" s="14">
        <v>17.489999999999998</v>
      </c>
      <c r="J8" s="20" t="s">
        <v>124</v>
      </c>
      <c r="K8" s="24"/>
      <c r="L8" s="30" t="str">
        <f t="shared" si="0"/>
        <v>шт</v>
      </c>
      <c r="M8" s="27"/>
      <c r="N8" s="33"/>
      <c r="O8" s="33"/>
      <c r="P8" s="33"/>
      <c r="Q8" s="27"/>
      <c r="R8" s="18"/>
      <c r="S8" s="13"/>
      <c r="T8" s="13"/>
      <c r="U8" s="33"/>
      <c r="V8" s="1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13"/>
      <c r="AN8" s="13"/>
    </row>
    <row r="9" spans="1:40" s="15" customFormat="1" x14ac:dyDescent="0.3">
      <c r="A9" s="16" t="s">
        <v>40</v>
      </c>
      <c r="B9" s="12"/>
      <c r="C9" s="13"/>
      <c r="D9" s="12" t="s">
        <v>48</v>
      </c>
      <c r="E9" s="11"/>
      <c r="F9" s="11" t="s">
        <v>90</v>
      </c>
      <c r="G9" s="13"/>
      <c r="H9" s="11"/>
      <c r="I9" s="14">
        <v>10.95</v>
      </c>
      <c r="J9" s="20" t="s">
        <v>124</v>
      </c>
      <c r="K9" s="24"/>
      <c r="L9" s="30" t="str">
        <f t="shared" si="0"/>
        <v>шт</v>
      </c>
      <c r="M9" s="27"/>
      <c r="N9" s="33"/>
      <c r="O9" s="33"/>
      <c r="P9" s="33"/>
      <c r="Q9" s="27"/>
      <c r="R9" s="18"/>
      <c r="S9" s="13"/>
      <c r="T9" s="13"/>
      <c r="U9" s="33"/>
      <c r="V9" s="1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13"/>
      <c r="AN9" s="13"/>
    </row>
    <row r="10" spans="1:40" s="15" customFormat="1" x14ac:dyDescent="0.3">
      <c r="A10" s="16" t="s">
        <v>40</v>
      </c>
      <c r="B10" s="12"/>
      <c r="C10" s="13"/>
      <c r="D10" s="12" t="s">
        <v>49</v>
      </c>
      <c r="E10" s="11"/>
      <c r="F10" s="11" t="s">
        <v>91</v>
      </c>
      <c r="G10" s="13"/>
      <c r="H10" s="11"/>
      <c r="I10" s="14">
        <v>2</v>
      </c>
      <c r="J10" s="20" t="s">
        <v>124</v>
      </c>
      <c r="K10" s="24"/>
      <c r="L10" s="30" t="str">
        <f t="shared" si="0"/>
        <v>шт</v>
      </c>
      <c r="M10" s="27"/>
      <c r="N10" s="33"/>
      <c r="O10" s="33"/>
      <c r="P10" s="33"/>
      <c r="Q10" s="27"/>
      <c r="R10" s="18"/>
      <c r="S10" s="13"/>
      <c r="T10" s="13"/>
      <c r="U10" s="33"/>
      <c r="V10" s="1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13"/>
      <c r="AN10" s="13"/>
    </row>
    <row r="11" spans="1:40" s="15" customFormat="1" x14ac:dyDescent="0.3">
      <c r="A11" s="16" t="s">
        <v>40</v>
      </c>
      <c r="B11" s="12"/>
      <c r="C11" s="13"/>
      <c r="D11" s="12" t="s">
        <v>50</v>
      </c>
      <c r="E11" s="11"/>
      <c r="F11" s="11" t="s">
        <v>92</v>
      </c>
      <c r="G11" s="13"/>
      <c r="H11" s="11"/>
      <c r="I11" s="14">
        <v>11</v>
      </c>
      <c r="J11" s="20" t="s">
        <v>124</v>
      </c>
      <c r="K11" s="24"/>
      <c r="L11" s="30" t="str">
        <f t="shared" si="0"/>
        <v>шт</v>
      </c>
      <c r="M11" s="27"/>
      <c r="N11" s="33"/>
      <c r="O11" s="33"/>
      <c r="P11" s="33"/>
      <c r="Q11" s="27"/>
      <c r="R11" s="18"/>
      <c r="S11" s="13"/>
      <c r="T11" s="13"/>
      <c r="U11" s="33"/>
      <c r="V11" s="1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13"/>
      <c r="AN11" s="13"/>
    </row>
    <row r="12" spans="1:40" s="15" customFormat="1" x14ac:dyDescent="0.3">
      <c r="A12" s="16" t="s">
        <v>40</v>
      </c>
      <c r="B12" s="12"/>
      <c r="C12" s="13"/>
      <c r="D12" s="12" t="s">
        <v>51</v>
      </c>
      <c r="E12" s="11"/>
      <c r="F12" s="11" t="s">
        <v>93</v>
      </c>
      <c r="G12" s="13"/>
      <c r="H12" s="11"/>
      <c r="I12" s="14">
        <v>25.61</v>
      </c>
      <c r="J12" s="20" t="s">
        <v>124</v>
      </c>
      <c r="K12" s="24"/>
      <c r="L12" s="30" t="str">
        <f t="shared" si="0"/>
        <v>шт</v>
      </c>
      <c r="M12" s="27"/>
      <c r="N12" s="33"/>
      <c r="O12" s="33"/>
      <c r="P12" s="33"/>
      <c r="Q12" s="27"/>
      <c r="R12" s="18"/>
      <c r="S12" s="13"/>
      <c r="T12" s="13"/>
      <c r="U12" s="33"/>
      <c r="V12" s="1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13"/>
      <c r="AN12" s="13"/>
    </row>
    <row r="13" spans="1:40" s="15" customFormat="1" x14ac:dyDescent="0.3">
      <c r="A13" s="16" t="s">
        <v>40</v>
      </c>
      <c r="B13" s="12"/>
      <c r="C13" s="13"/>
      <c r="D13" s="12" t="s">
        <v>52</v>
      </c>
      <c r="E13" s="11"/>
      <c r="F13" s="11" t="s">
        <v>94</v>
      </c>
      <c r="G13" s="13"/>
      <c r="H13" s="11"/>
      <c r="I13" s="14">
        <v>59.26</v>
      </c>
      <c r="J13" s="20" t="s">
        <v>124</v>
      </c>
      <c r="K13" s="24"/>
      <c r="L13" s="30" t="str">
        <f t="shared" si="0"/>
        <v>шт</v>
      </c>
      <c r="M13" s="27"/>
      <c r="N13" s="33"/>
      <c r="O13" s="33"/>
      <c r="P13" s="33"/>
      <c r="Q13" s="27"/>
      <c r="R13" s="18"/>
      <c r="S13" s="13"/>
      <c r="T13" s="13"/>
      <c r="U13" s="33"/>
      <c r="V13" s="1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13"/>
      <c r="AN13" s="13"/>
    </row>
    <row r="14" spans="1:40" s="15" customFormat="1" x14ac:dyDescent="0.3">
      <c r="A14" s="16" t="s">
        <v>40</v>
      </c>
      <c r="B14" s="12"/>
      <c r="C14" s="13"/>
      <c r="D14" s="12" t="s">
        <v>53</v>
      </c>
      <c r="E14" s="11"/>
      <c r="F14" s="11" t="s">
        <v>95</v>
      </c>
      <c r="G14" s="13"/>
      <c r="H14" s="11"/>
      <c r="I14" s="14">
        <v>157.19999999999999</v>
      </c>
      <c r="J14" s="20" t="s">
        <v>124</v>
      </c>
      <c r="K14" s="24"/>
      <c r="L14" s="30" t="str">
        <f t="shared" si="0"/>
        <v>шт</v>
      </c>
      <c r="M14" s="27"/>
      <c r="N14" s="33"/>
      <c r="O14" s="33"/>
      <c r="P14" s="33"/>
      <c r="Q14" s="27"/>
      <c r="R14" s="18"/>
      <c r="S14" s="13"/>
      <c r="T14" s="13"/>
      <c r="U14" s="33"/>
      <c r="V14" s="1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13"/>
      <c r="AN14" s="13"/>
    </row>
    <row r="15" spans="1:40" s="15" customFormat="1" x14ac:dyDescent="0.3">
      <c r="A15" s="16" t="s">
        <v>40</v>
      </c>
      <c r="B15" s="12"/>
      <c r="C15" s="13"/>
      <c r="D15" s="12" t="s">
        <v>54</v>
      </c>
      <c r="E15" s="11"/>
      <c r="F15" s="11" t="s">
        <v>96</v>
      </c>
      <c r="G15" s="13"/>
      <c r="H15" s="11"/>
      <c r="I15" s="14">
        <v>104.4</v>
      </c>
      <c r="J15" s="20" t="s">
        <v>124</v>
      </c>
      <c r="K15" s="24"/>
      <c r="L15" s="30" t="str">
        <f t="shared" si="0"/>
        <v>шт</v>
      </c>
      <c r="M15" s="27"/>
      <c r="N15" s="33"/>
      <c r="O15" s="33"/>
      <c r="P15" s="33"/>
      <c r="Q15" s="27"/>
      <c r="R15" s="18"/>
      <c r="S15" s="13"/>
      <c r="T15" s="13"/>
      <c r="U15" s="33"/>
      <c r="V15" s="1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13"/>
      <c r="AN15" s="13"/>
    </row>
    <row r="16" spans="1:40" s="15" customFormat="1" x14ac:dyDescent="0.3">
      <c r="A16" s="16" t="s">
        <v>40</v>
      </c>
      <c r="B16" s="12"/>
      <c r="C16" s="13"/>
      <c r="D16" s="12" t="s">
        <v>55</v>
      </c>
      <c r="E16" s="11"/>
      <c r="F16" s="11" t="s">
        <v>97</v>
      </c>
      <c r="G16" s="13"/>
      <c r="H16" s="11"/>
      <c r="I16" s="14">
        <v>73.489999999999995</v>
      </c>
      <c r="J16" s="20" t="s">
        <v>124</v>
      </c>
      <c r="K16" s="24"/>
      <c r="L16" s="30" t="str">
        <f t="shared" si="0"/>
        <v>шт</v>
      </c>
      <c r="M16" s="27"/>
      <c r="N16" s="33"/>
      <c r="O16" s="33"/>
      <c r="P16" s="33"/>
      <c r="Q16" s="27"/>
      <c r="R16" s="18"/>
      <c r="S16" s="13"/>
      <c r="T16" s="13"/>
      <c r="U16" s="33"/>
      <c r="V16" s="1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13"/>
      <c r="AN16" s="13"/>
    </row>
    <row r="17" spans="1:40" s="15" customFormat="1" x14ac:dyDescent="0.3">
      <c r="A17" s="16" t="s">
        <v>40</v>
      </c>
      <c r="B17" s="12"/>
      <c r="C17" s="13"/>
      <c r="D17" s="12" t="s">
        <v>56</v>
      </c>
      <c r="E17" s="11"/>
      <c r="F17" s="11" t="s">
        <v>98</v>
      </c>
      <c r="G17" s="13"/>
      <c r="H17" s="11"/>
      <c r="I17" s="14">
        <v>10</v>
      </c>
      <c r="J17" s="20" t="s">
        <v>124</v>
      </c>
      <c r="K17" s="24"/>
      <c r="L17" s="30" t="str">
        <f t="shared" si="0"/>
        <v>шт</v>
      </c>
      <c r="M17" s="27"/>
      <c r="N17" s="33"/>
      <c r="O17" s="33"/>
      <c r="P17" s="33"/>
      <c r="Q17" s="27"/>
      <c r="R17" s="18"/>
      <c r="S17" s="13"/>
      <c r="T17" s="13"/>
      <c r="U17" s="33"/>
      <c r="V17" s="1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13"/>
      <c r="AN17" s="13"/>
    </row>
    <row r="18" spans="1:40" s="15" customFormat="1" x14ac:dyDescent="0.3">
      <c r="A18" s="16" t="s">
        <v>40</v>
      </c>
      <c r="B18" s="12"/>
      <c r="C18" s="13"/>
      <c r="D18" s="12" t="s">
        <v>57</v>
      </c>
      <c r="E18" s="11"/>
      <c r="F18" s="11" t="s">
        <v>99</v>
      </c>
      <c r="G18" s="13"/>
      <c r="H18" s="11"/>
      <c r="I18" s="14">
        <v>18.760000000000002</v>
      </c>
      <c r="J18" s="20" t="s">
        <v>124</v>
      </c>
      <c r="K18" s="24"/>
      <c r="L18" s="30" t="str">
        <f t="shared" si="0"/>
        <v>шт</v>
      </c>
      <c r="M18" s="27"/>
      <c r="N18" s="33"/>
      <c r="O18" s="33"/>
      <c r="P18" s="33"/>
      <c r="Q18" s="27"/>
      <c r="R18" s="18"/>
      <c r="S18" s="13"/>
      <c r="T18" s="13"/>
      <c r="U18" s="33"/>
      <c r="V18" s="1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13"/>
      <c r="AN18" s="13"/>
    </row>
    <row r="19" spans="1:40" s="15" customFormat="1" x14ac:dyDescent="0.3">
      <c r="A19" s="16" t="s">
        <v>40</v>
      </c>
      <c r="B19" s="12"/>
      <c r="C19" s="13"/>
      <c r="D19" s="12" t="s">
        <v>58</v>
      </c>
      <c r="E19" s="11"/>
      <c r="F19" s="11" t="s">
        <v>100</v>
      </c>
      <c r="G19" s="13"/>
      <c r="H19" s="11"/>
      <c r="I19" s="14">
        <v>11.09</v>
      </c>
      <c r="J19" s="20" t="s">
        <v>124</v>
      </c>
      <c r="K19" s="24"/>
      <c r="L19" s="30" t="str">
        <f t="shared" si="0"/>
        <v>шт</v>
      </c>
      <c r="M19" s="27"/>
      <c r="N19" s="33"/>
      <c r="O19" s="33"/>
      <c r="P19" s="33"/>
      <c r="Q19" s="27"/>
      <c r="R19" s="18"/>
      <c r="S19" s="13"/>
      <c r="T19" s="13"/>
      <c r="U19" s="33"/>
      <c r="V19" s="1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13"/>
      <c r="AN19" s="13"/>
    </row>
    <row r="20" spans="1:40" s="15" customFormat="1" x14ac:dyDescent="0.3">
      <c r="A20" s="16" t="s">
        <v>40</v>
      </c>
      <c r="B20" s="12"/>
      <c r="C20" s="13"/>
      <c r="D20" s="12" t="s">
        <v>59</v>
      </c>
      <c r="E20" s="11"/>
      <c r="F20" s="11" t="s">
        <v>101</v>
      </c>
      <c r="G20" s="13"/>
      <c r="H20" s="11"/>
      <c r="I20" s="14">
        <v>30.42</v>
      </c>
      <c r="J20" s="20" t="s">
        <v>124</v>
      </c>
      <c r="K20" s="24"/>
      <c r="L20" s="30" t="str">
        <f t="shared" si="0"/>
        <v>шт</v>
      </c>
      <c r="M20" s="27"/>
      <c r="N20" s="33"/>
      <c r="O20" s="33"/>
      <c r="P20" s="33"/>
      <c r="Q20" s="27"/>
      <c r="R20" s="18"/>
      <c r="S20" s="13"/>
      <c r="T20" s="13"/>
      <c r="U20" s="33"/>
      <c r="V20" s="1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13"/>
      <c r="AN20" s="13"/>
    </row>
    <row r="21" spans="1:40" s="15" customFormat="1" x14ac:dyDescent="0.3">
      <c r="A21" s="16" t="s">
        <v>40</v>
      </c>
      <c r="B21" s="12"/>
      <c r="C21" s="13"/>
      <c r="D21" s="12" t="s">
        <v>60</v>
      </c>
      <c r="E21" s="11"/>
      <c r="F21" s="11" t="s">
        <v>102</v>
      </c>
      <c r="G21" s="13"/>
      <c r="H21" s="11"/>
      <c r="I21" s="14">
        <v>30</v>
      </c>
      <c r="J21" s="20" t="s">
        <v>124</v>
      </c>
      <c r="K21" s="24"/>
      <c r="L21" s="30" t="str">
        <f t="shared" si="0"/>
        <v>шт</v>
      </c>
      <c r="M21" s="27"/>
      <c r="N21" s="33"/>
      <c r="O21" s="33"/>
      <c r="P21" s="33"/>
      <c r="Q21" s="27"/>
      <c r="R21" s="18"/>
      <c r="S21" s="13"/>
      <c r="T21" s="13"/>
      <c r="U21" s="33"/>
      <c r="V21" s="1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13"/>
      <c r="AN21" s="13"/>
    </row>
    <row r="22" spans="1:40" s="15" customFormat="1" x14ac:dyDescent="0.3">
      <c r="A22" s="16" t="s">
        <v>40</v>
      </c>
      <c r="B22" s="12"/>
      <c r="C22" s="13"/>
      <c r="D22" s="12" t="s">
        <v>61</v>
      </c>
      <c r="E22" s="11"/>
      <c r="F22" s="11" t="s">
        <v>103</v>
      </c>
      <c r="G22" s="13"/>
      <c r="H22" s="11"/>
      <c r="I22" s="14">
        <v>32</v>
      </c>
      <c r="J22" s="20" t="s">
        <v>124</v>
      </c>
      <c r="K22" s="24"/>
      <c r="L22" s="30" t="str">
        <f t="shared" si="0"/>
        <v>шт</v>
      </c>
      <c r="M22" s="27"/>
      <c r="N22" s="33"/>
      <c r="O22" s="33"/>
      <c r="P22" s="33"/>
      <c r="Q22" s="27"/>
      <c r="R22" s="18"/>
      <c r="S22" s="13"/>
      <c r="T22" s="13"/>
      <c r="U22" s="33"/>
      <c r="V22" s="1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13"/>
      <c r="AN22" s="13"/>
    </row>
    <row r="23" spans="1:40" s="15" customFormat="1" x14ac:dyDescent="0.3">
      <c r="A23" s="16" t="s">
        <v>40</v>
      </c>
      <c r="B23" s="12"/>
      <c r="C23" s="13"/>
      <c r="D23" s="12" t="s">
        <v>62</v>
      </c>
      <c r="E23" s="11"/>
      <c r="F23" s="11" t="s">
        <v>104</v>
      </c>
      <c r="G23" s="13"/>
      <c r="H23" s="11"/>
      <c r="I23" s="14">
        <v>168.61</v>
      </c>
      <c r="J23" s="20" t="s">
        <v>124</v>
      </c>
      <c r="K23" s="24"/>
      <c r="L23" s="30" t="str">
        <f t="shared" si="0"/>
        <v>шт</v>
      </c>
      <c r="M23" s="27"/>
      <c r="N23" s="33"/>
      <c r="O23" s="33"/>
      <c r="P23" s="33"/>
      <c r="Q23" s="27"/>
      <c r="R23" s="18"/>
      <c r="S23" s="13"/>
      <c r="T23" s="13"/>
      <c r="U23" s="33"/>
      <c r="V23" s="1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13"/>
      <c r="AN23" s="13"/>
    </row>
    <row r="24" spans="1:40" x14ac:dyDescent="0.25">
      <c r="A24" s="16" t="s">
        <v>40</v>
      </c>
      <c r="B24" s="42"/>
      <c r="C24" s="43"/>
      <c r="D24" s="42" t="s">
        <v>63</v>
      </c>
      <c r="E24" s="42"/>
      <c r="F24" s="42" t="s">
        <v>105</v>
      </c>
      <c r="G24" s="43"/>
      <c r="H24" s="42"/>
      <c r="I24" s="44">
        <v>81.260000000000005</v>
      </c>
      <c r="J24" s="20" t="s">
        <v>124</v>
      </c>
      <c r="K24" s="45"/>
      <c r="L24" s="30" t="str">
        <f>J24</f>
        <v>шт</v>
      </c>
      <c r="M24" s="46"/>
      <c r="N24" s="47"/>
      <c r="O24" s="47"/>
      <c r="P24" s="47"/>
      <c r="Q24" s="46"/>
      <c r="R24" s="43"/>
      <c r="S24" s="43"/>
      <c r="T24" s="43"/>
      <c r="U24" s="47"/>
      <c r="V24" s="43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3"/>
      <c r="AN24" s="43"/>
    </row>
    <row r="25" spans="1:40" x14ac:dyDescent="0.25">
      <c r="A25" s="16" t="s">
        <v>40</v>
      </c>
      <c r="B25" s="42"/>
      <c r="C25" s="43"/>
      <c r="D25" s="42" t="s">
        <v>64</v>
      </c>
      <c r="E25" s="42"/>
      <c r="F25" s="42" t="s">
        <v>106</v>
      </c>
      <c r="G25" s="43"/>
      <c r="H25" s="42"/>
      <c r="I25" s="44">
        <v>2.79</v>
      </c>
      <c r="J25" s="20" t="s">
        <v>124</v>
      </c>
      <c r="K25" s="45"/>
      <c r="L25" s="30" t="str">
        <f t="shared" si="0"/>
        <v>шт</v>
      </c>
      <c r="M25" s="46"/>
      <c r="N25" s="47"/>
      <c r="O25" s="47"/>
      <c r="P25" s="47"/>
      <c r="Q25" s="46"/>
      <c r="R25" s="43"/>
      <c r="S25" s="43"/>
      <c r="T25" s="43"/>
      <c r="U25" s="47"/>
      <c r="V25" s="43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3"/>
      <c r="AN25" s="43"/>
    </row>
    <row r="26" spans="1:40" x14ac:dyDescent="0.25">
      <c r="A26" s="16" t="s">
        <v>40</v>
      </c>
      <c r="B26" s="42"/>
      <c r="C26" s="43"/>
      <c r="D26" s="42" t="s">
        <v>65</v>
      </c>
      <c r="E26" s="42"/>
      <c r="F26" s="42" t="s">
        <v>107</v>
      </c>
      <c r="G26" s="43"/>
      <c r="H26" s="42"/>
      <c r="I26" s="44">
        <v>37.770000000000003</v>
      </c>
      <c r="J26" s="20" t="s">
        <v>124</v>
      </c>
      <c r="K26" s="45"/>
      <c r="L26" s="30" t="str">
        <f t="shared" si="0"/>
        <v>шт</v>
      </c>
      <c r="M26" s="46"/>
      <c r="N26" s="47"/>
      <c r="O26" s="47"/>
      <c r="P26" s="47"/>
      <c r="Q26" s="46"/>
      <c r="R26" s="43"/>
      <c r="S26" s="43"/>
      <c r="T26" s="43"/>
      <c r="U26" s="47"/>
      <c r="V26" s="43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3"/>
      <c r="AN26" s="43"/>
    </row>
    <row r="27" spans="1:40" x14ac:dyDescent="0.25">
      <c r="A27" s="16" t="s">
        <v>40</v>
      </c>
      <c r="B27" s="42"/>
      <c r="C27" s="43"/>
      <c r="D27" s="42" t="s">
        <v>66</v>
      </c>
      <c r="E27" s="42"/>
      <c r="F27" s="42" t="s">
        <v>108</v>
      </c>
      <c r="G27" s="43"/>
      <c r="H27" s="42"/>
      <c r="I27" s="44">
        <v>28.92</v>
      </c>
      <c r="J27" s="20" t="s">
        <v>124</v>
      </c>
      <c r="K27" s="45"/>
      <c r="L27" s="30" t="str">
        <f t="shared" si="0"/>
        <v>шт</v>
      </c>
      <c r="M27" s="46"/>
      <c r="N27" s="47"/>
      <c r="O27" s="47"/>
      <c r="P27" s="47"/>
      <c r="Q27" s="46"/>
      <c r="R27" s="43"/>
      <c r="S27" s="43"/>
      <c r="T27" s="43"/>
      <c r="U27" s="47"/>
      <c r="V27" s="43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3"/>
      <c r="AN27" s="43"/>
    </row>
    <row r="28" spans="1:40" x14ac:dyDescent="0.25">
      <c r="A28" s="16" t="s">
        <v>40</v>
      </c>
      <c r="B28" s="42"/>
      <c r="C28" s="43"/>
      <c r="D28" s="42" t="s">
        <v>67</v>
      </c>
      <c r="E28" s="42"/>
      <c r="F28" s="42" t="s">
        <v>109</v>
      </c>
      <c r="G28" s="43"/>
      <c r="H28" s="42"/>
      <c r="I28" s="44">
        <v>10</v>
      </c>
      <c r="J28" s="20" t="s">
        <v>124</v>
      </c>
      <c r="K28" s="45"/>
      <c r="L28" s="30" t="str">
        <f t="shared" si="0"/>
        <v>шт</v>
      </c>
      <c r="M28" s="46"/>
      <c r="N28" s="47"/>
      <c r="O28" s="47"/>
      <c r="P28" s="47"/>
      <c r="Q28" s="46"/>
      <c r="R28" s="43"/>
      <c r="S28" s="43"/>
      <c r="T28" s="43"/>
      <c r="U28" s="47"/>
      <c r="V28" s="43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3"/>
      <c r="AN28" s="43"/>
    </row>
    <row r="29" spans="1:40" x14ac:dyDescent="0.25">
      <c r="A29" s="16" t="s">
        <v>40</v>
      </c>
      <c r="B29" s="42"/>
      <c r="C29" s="43"/>
      <c r="D29" s="42" t="s">
        <v>68</v>
      </c>
      <c r="E29" s="42"/>
      <c r="F29" s="42" t="s">
        <v>110</v>
      </c>
      <c r="G29" s="43"/>
      <c r="H29" s="42"/>
      <c r="I29" s="44">
        <v>28.7</v>
      </c>
      <c r="J29" s="20" t="s">
        <v>124</v>
      </c>
      <c r="K29" s="45"/>
      <c r="L29" s="30" t="str">
        <f t="shared" si="0"/>
        <v>шт</v>
      </c>
      <c r="M29" s="46"/>
      <c r="N29" s="47"/>
      <c r="O29" s="47"/>
      <c r="P29" s="47"/>
      <c r="Q29" s="46"/>
      <c r="R29" s="43"/>
      <c r="S29" s="43"/>
      <c r="T29" s="43"/>
      <c r="U29" s="47"/>
      <c r="V29" s="43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3"/>
      <c r="AN29" s="43"/>
    </row>
    <row r="30" spans="1:40" x14ac:dyDescent="0.25">
      <c r="A30" s="16" t="s">
        <v>40</v>
      </c>
      <c r="B30" s="42"/>
      <c r="C30" s="43"/>
      <c r="D30" s="42" t="s">
        <v>69</v>
      </c>
      <c r="E30" s="42"/>
      <c r="F30" s="42" t="s">
        <v>111</v>
      </c>
      <c r="G30" s="43"/>
      <c r="H30" s="42"/>
      <c r="I30" s="44">
        <v>31</v>
      </c>
      <c r="J30" s="20" t="s">
        <v>124</v>
      </c>
      <c r="K30" s="45"/>
      <c r="L30" s="30" t="str">
        <f t="shared" si="0"/>
        <v>шт</v>
      </c>
      <c r="M30" s="46"/>
      <c r="N30" s="47"/>
      <c r="O30" s="47"/>
      <c r="P30" s="47"/>
      <c r="Q30" s="46"/>
      <c r="R30" s="43"/>
      <c r="S30" s="43"/>
      <c r="T30" s="43"/>
      <c r="U30" s="47"/>
      <c r="V30" s="43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3"/>
      <c r="AN30" s="43"/>
    </row>
    <row r="31" spans="1:40" x14ac:dyDescent="0.25">
      <c r="A31" s="16" t="s">
        <v>40</v>
      </c>
      <c r="B31" s="42"/>
      <c r="C31" s="43"/>
      <c r="D31" s="42" t="s">
        <v>70</v>
      </c>
      <c r="E31" s="42"/>
      <c r="F31" s="42" t="s">
        <v>112</v>
      </c>
      <c r="G31" s="43"/>
      <c r="H31" s="42"/>
      <c r="I31" s="44">
        <v>9</v>
      </c>
      <c r="J31" s="20" t="s">
        <v>124</v>
      </c>
      <c r="K31" s="45"/>
      <c r="L31" s="30" t="str">
        <f t="shared" si="0"/>
        <v>шт</v>
      </c>
      <c r="M31" s="46"/>
      <c r="N31" s="47"/>
      <c r="O31" s="47"/>
      <c r="P31" s="47"/>
      <c r="Q31" s="46"/>
      <c r="R31" s="43"/>
      <c r="S31" s="43"/>
      <c r="T31" s="43"/>
      <c r="U31" s="47"/>
      <c r="V31" s="43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3"/>
      <c r="AN31" s="43"/>
    </row>
    <row r="32" spans="1:40" x14ac:dyDescent="0.25">
      <c r="A32" s="16" t="s">
        <v>40</v>
      </c>
      <c r="B32" s="42"/>
      <c r="C32" s="43"/>
      <c r="D32" s="42" t="s">
        <v>71</v>
      </c>
      <c r="E32" s="42"/>
      <c r="F32" s="42" t="s">
        <v>112</v>
      </c>
      <c r="G32" s="43"/>
      <c r="H32" s="42"/>
      <c r="I32" s="44">
        <v>9</v>
      </c>
      <c r="J32" s="20" t="s">
        <v>124</v>
      </c>
      <c r="K32" s="45"/>
      <c r="L32" s="30" t="str">
        <f t="shared" si="0"/>
        <v>шт</v>
      </c>
      <c r="M32" s="46"/>
      <c r="N32" s="47"/>
      <c r="O32" s="47"/>
      <c r="P32" s="47"/>
      <c r="Q32" s="46"/>
      <c r="R32" s="43"/>
      <c r="S32" s="43"/>
      <c r="T32" s="43"/>
      <c r="U32" s="47"/>
      <c r="V32" s="43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3"/>
      <c r="AN32" s="43"/>
    </row>
    <row r="33" spans="1:40" x14ac:dyDescent="0.25">
      <c r="A33" s="16" t="s">
        <v>40</v>
      </c>
      <c r="B33" s="42"/>
      <c r="C33" s="43"/>
      <c r="D33" s="42" t="s">
        <v>72</v>
      </c>
      <c r="E33" s="42"/>
      <c r="F33" s="42" t="s">
        <v>113</v>
      </c>
      <c r="G33" s="43"/>
      <c r="H33" s="42"/>
      <c r="I33" s="44">
        <v>19.920000000000002</v>
      </c>
      <c r="J33" s="20" t="s">
        <v>124</v>
      </c>
      <c r="K33" s="45"/>
      <c r="L33" s="30" t="str">
        <f t="shared" si="0"/>
        <v>шт</v>
      </c>
      <c r="M33" s="46"/>
      <c r="N33" s="47"/>
      <c r="O33" s="47"/>
      <c r="P33" s="47"/>
      <c r="Q33" s="46"/>
      <c r="R33" s="43"/>
      <c r="S33" s="43"/>
      <c r="T33" s="43"/>
      <c r="U33" s="47"/>
      <c r="V33" s="43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3"/>
      <c r="AN33" s="43"/>
    </row>
    <row r="34" spans="1:40" x14ac:dyDescent="0.25">
      <c r="A34" s="16" t="s">
        <v>40</v>
      </c>
      <c r="B34" s="42"/>
      <c r="C34" s="43"/>
      <c r="D34" s="42" t="s">
        <v>73</v>
      </c>
      <c r="E34" s="42"/>
      <c r="F34" s="42" t="s">
        <v>114</v>
      </c>
      <c r="G34" s="43"/>
      <c r="H34" s="42"/>
      <c r="I34" s="44">
        <v>18</v>
      </c>
      <c r="J34" s="20" t="s">
        <v>124</v>
      </c>
      <c r="K34" s="45"/>
      <c r="L34" s="30" t="str">
        <f t="shared" si="0"/>
        <v>шт</v>
      </c>
      <c r="M34" s="46"/>
      <c r="N34" s="47"/>
      <c r="O34" s="47"/>
      <c r="P34" s="47"/>
      <c r="Q34" s="46"/>
      <c r="R34" s="43"/>
      <c r="S34" s="43"/>
      <c r="T34" s="43"/>
      <c r="U34" s="47"/>
      <c r="V34" s="43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3"/>
      <c r="AN34" s="43"/>
    </row>
    <row r="35" spans="1:40" x14ac:dyDescent="0.25">
      <c r="A35" s="16" t="s">
        <v>40</v>
      </c>
      <c r="B35" s="42"/>
      <c r="C35" s="43"/>
      <c r="D35" s="42" t="s">
        <v>74</v>
      </c>
      <c r="E35" s="42"/>
      <c r="F35" s="42" t="s">
        <v>115</v>
      </c>
      <c r="G35" s="43"/>
      <c r="H35" s="42"/>
      <c r="I35" s="44">
        <v>8</v>
      </c>
      <c r="J35" s="20" t="s">
        <v>124</v>
      </c>
      <c r="K35" s="45"/>
      <c r="L35" s="30" t="str">
        <f t="shared" si="0"/>
        <v>шт</v>
      </c>
      <c r="M35" s="46"/>
      <c r="N35" s="47"/>
      <c r="O35" s="47"/>
      <c r="P35" s="47"/>
      <c r="Q35" s="46"/>
      <c r="R35" s="43"/>
      <c r="S35" s="43"/>
      <c r="T35" s="43"/>
      <c r="U35" s="47"/>
      <c r="V35" s="43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3"/>
      <c r="AN35" s="43"/>
    </row>
    <row r="36" spans="1:40" x14ac:dyDescent="0.25">
      <c r="A36" s="16" t="s">
        <v>40</v>
      </c>
      <c r="B36" s="42"/>
      <c r="C36" s="43"/>
      <c r="D36" s="42" t="s">
        <v>75</v>
      </c>
      <c r="E36" s="42"/>
      <c r="F36" s="42" t="s">
        <v>116</v>
      </c>
      <c r="G36" s="43"/>
      <c r="H36" s="42"/>
      <c r="I36" s="44">
        <v>33.14</v>
      </c>
      <c r="J36" s="20" t="s">
        <v>124</v>
      </c>
      <c r="K36" s="45"/>
      <c r="L36" s="30" t="str">
        <f t="shared" si="0"/>
        <v>шт</v>
      </c>
      <c r="M36" s="46"/>
      <c r="N36" s="47"/>
      <c r="O36" s="47"/>
      <c r="P36" s="47"/>
      <c r="Q36" s="46"/>
      <c r="R36" s="43"/>
      <c r="S36" s="43"/>
      <c r="T36" s="43"/>
      <c r="U36" s="47"/>
      <c r="V36" s="43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3"/>
      <c r="AN36" s="43"/>
    </row>
    <row r="37" spans="1:40" x14ac:dyDescent="0.25">
      <c r="A37" s="16" t="s">
        <v>40</v>
      </c>
      <c r="B37" s="42"/>
      <c r="C37" s="43"/>
      <c r="D37" s="42" t="s">
        <v>76</v>
      </c>
      <c r="E37" s="42"/>
      <c r="F37" s="42" t="s">
        <v>117</v>
      </c>
      <c r="G37" s="43"/>
      <c r="H37" s="42"/>
      <c r="I37" s="44">
        <v>15</v>
      </c>
      <c r="J37" s="20" t="s">
        <v>124</v>
      </c>
      <c r="K37" s="45"/>
      <c r="L37" s="30" t="str">
        <f t="shared" si="0"/>
        <v>шт</v>
      </c>
      <c r="M37" s="46"/>
      <c r="N37" s="47"/>
      <c r="O37" s="47"/>
      <c r="P37" s="47"/>
      <c r="Q37" s="46"/>
      <c r="R37" s="43"/>
      <c r="S37" s="43"/>
      <c r="T37" s="43"/>
      <c r="U37" s="47"/>
      <c r="V37" s="43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3"/>
      <c r="AN37" s="43"/>
    </row>
    <row r="38" spans="1:40" x14ac:dyDescent="0.25">
      <c r="A38" s="16" t="s">
        <v>40</v>
      </c>
      <c r="B38" s="42"/>
      <c r="C38" s="43"/>
      <c r="D38" s="42" t="s">
        <v>77</v>
      </c>
      <c r="E38" s="42"/>
      <c r="F38" s="42" t="s">
        <v>118</v>
      </c>
      <c r="G38" s="43"/>
      <c r="H38" s="42"/>
      <c r="I38" s="44">
        <v>6.07</v>
      </c>
      <c r="J38" s="20" t="s">
        <v>124</v>
      </c>
      <c r="K38" s="45"/>
      <c r="L38" s="30" t="str">
        <f t="shared" si="0"/>
        <v>шт</v>
      </c>
      <c r="M38" s="46"/>
      <c r="N38" s="47"/>
      <c r="O38" s="47"/>
      <c r="P38" s="47"/>
      <c r="Q38" s="46"/>
      <c r="R38" s="43"/>
      <c r="S38" s="43"/>
      <c r="T38" s="43"/>
      <c r="U38" s="47"/>
      <c r="V38" s="43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3"/>
      <c r="AN38" s="43"/>
    </row>
    <row r="39" spans="1:40" x14ac:dyDescent="0.25">
      <c r="A39" s="16" t="s">
        <v>40</v>
      </c>
      <c r="B39" s="42"/>
      <c r="C39" s="43"/>
      <c r="D39" s="42" t="s">
        <v>78</v>
      </c>
      <c r="E39" s="42"/>
      <c r="F39" s="42" t="s">
        <v>119</v>
      </c>
      <c r="G39" s="43"/>
      <c r="H39" s="42"/>
      <c r="I39" s="44">
        <v>4</v>
      </c>
      <c r="J39" s="20" t="s">
        <v>124</v>
      </c>
      <c r="K39" s="45"/>
      <c r="L39" s="30" t="str">
        <f t="shared" si="0"/>
        <v>шт</v>
      </c>
      <c r="M39" s="46"/>
      <c r="N39" s="47"/>
      <c r="O39" s="47"/>
      <c r="P39" s="47"/>
      <c r="Q39" s="46"/>
      <c r="R39" s="43"/>
      <c r="S39" s="43"/>
      <c r="T39" s="43"/>
      <c r="U39" s="47"/>
      <c r="V39" s="43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3"/>
      <c r="AN39" s="43"/>
    </row>
    <row r="40" spans="1:40" x14ac:dyDescent="0.25">
      <c r="A40" s="16" t="s">
        <v>40</v>
      </c>
      <c r="B40" s="42"/>
      <c r="C40" s="43"/>
      <c r="D40" s="42" t="s">
        <v>79</v>
      </c>
      <c r="E40" s="42"/>
      <c r="F40" s="42" t="s">
        <v>120</v>
      </c>
      <c r="G40" s="43"/>
      <c r="H40" s="42"/>
      <c r="I40" s="44">
        <v>12.04</v>
      </c>
      <c r="J40" s="20" t="s">
        <v>124</v>
      </c>
      <c r="K40" s="45"/>
      <c r="L40" s="30" t="str">
        <f t="shared" si="0"/>
        <v>шт</v>
      </c>
      <c r="M40" s="46"/>
      <c r="N40" s="47"/>
      <c r="O40" s="47"/>
      <c r="P40" s="47"/>
      <c r="Q40" s="46"/>
      <c r="R40" s="43"/>
      <c r="S40" s="43"/>
      <c r="T40" s="43"/>
      <c r="U40" s="47"/>
      <c r="V40" s="43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3"/>
      <c r="AN40" s="43"/>
    </row>
    <row r="41" spans="1:40" x14ac:dyDescent="0.25">
      <c r="A41" s="16" t="s">
        <v>40</v>
      </c>
      <c r="B41" s="42"/>
      <c r="C41" s="43"/>
      <c r="D41" s="42" t="s">
        <v>80</v>
      </c>
      <c r="E41" s="42"/>
      <c r="F41" s="42" t="s">
        <v>121</v>
      </c>
      <c r="G41" s="43"/>
      <c r="H41" s="42"/>
      <c r="I41" s="44">
        <v>17</v>
      </c>
      <c r="J41" s="20" t="s">
        <v>124</v>
      </c>
      <c r="K41" s="45"/>
      <c r="L41" s="30" t="str">
        <f t="shared" si="0"/>
        <v>шт</v>
      </c>
      <c r="M41" s="46"/>
      <c r="N41" s="47"/>
      <c r="O41" s="47"/>
      <c r="P41" s="47"/>
      <c r="Q41" s="46"/>
      <c r="R41" s="43"/>
      <c r="S41" s="43"/>
      <c r="T41" s="43"/>
      <c r="U41" s="47"/>
      <c r="V41" s="43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3"/>
      <c r="AN41" s="43"/>
    </row>
    <row r="42" spans="1:40" x14ac:dyDescent="0.25">
      <c r="A42" s="16" t="s">
        <v>40</v>
      </c>
      <c r="B42" s="42"/>
      <c r="C42" s="43"/>
      <c r="D42" s="42" t="s">
        <v>81</v>
      </c>
      <c r="E42" s="42"/>
      <c r="F42" s="42" t="s">
        <v>122</v>
      </c>
      <c r="G42" s="43"/>
      <c r="H42" s="42"/>
      <c r="I42" s="44">
        <v>7.26</v>
      </c>
      <c r="J42" s="20" t="s">
        <v>124</v>
      </c>
      <c r="K42" s="45"/>
      <c r="L42" s="30" t="str">
        <f t="shared" si="0"/>
        <v>шт</v>
      </c>
      <c r="M42" s="46"/>
      <c r="N42" s="47"/>
      <c r="O42" s="47"/>
      <c r="P42" s="47"/>
      <c r="Q42" s="46"/>
      <c r="R42" s="43"/>
      <c r="S42" s="43"/>
      <c r="T42" s="43"/>
      <c r="U42" s="47"/>
      <c r="V42" s="43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3"/>
      <c r="AN42" s="43"/>
    </row>
    <row r="43" spans="1:40" x14ac:dyDescent="0.25">
      <c r="A43" s="16" t="s">
        <v>40</v>
      </c>
      <c r="B43" s="42"/>
      <c r="C43" s="43"/>
      <c r="D43" s="42" t="s">
        <v>82</v>
      </c>
      <c r="E43" s="42"/>
      <c r="F43" s="42" t="s">
        <v>123</v>
      </c>
      <c r="G43" s="43"/>
      <c r="H43" s="42"/>
      <c r="I43" s="44">
        <v>15.49</v>
      </c>
      <c r="J43" s="20" t="s">
        <v>124</v>
      </c>
      <c r="K43" s="45"/>
      <c r="L43" s="30" t="str">
        <f t="shared" si="0"/>
        <v>шт</v>
      </c>
      <c r="M43" s="46"/>
      <c r="N43" s="47"/>
      <c r="O43" s="47"/>
      <c r="P43" s="47"/>
      <c r="Q43" s="46"/>
      <c r="R43" s="43"/>
      <c r="S43" s="43"/>
      <c r="T43" s="43"/>
      <c r="U43" s="47"/>
      <c r="V43" s="43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3"/>
      <c r="AN43" s="43"/>
    </row>
  </sheetData>
  <sheetProtection password="CC6D" sheet="1" objects="1" scenarios="1" insertRows="0" autoFilter="0"/>
  <sortState ref="A2:AN16">
    <sortCondition ref="F2:F16"/>
    <sortCondition ref="I2:I16"/>
  </sortState>
  <conditionalFormatting sqref="L2:L43">
    <cfRule type="cellIs" dxfId="4" priority="5" operator="notEqual">
      <formula>J2</formula>
    </cfRule>
  </conditionalFormatting>
  <conditionalFormatting sqref="K2">
    <cfRule type="containsText" dxfId="3" priority="4" operator="containsText" text=".">
      <formula>NOT(ISERROR(SEARCH(".",K2)))</formula>
    </cfRule>
    <cfRule type="containsText" dxfId="2" priority="3" operator="containsText" text=" ">
      <formula>NOT(ISERROR(SEARCH(" ",K2)))</formula>
    </cfRule>
  </conditionalFormatting>
  <conditionalFormatting sqref="K3:K23">
    <cfRule type="containsText" dxfId="1" priority="1" operator="containsText" text=" ">
      <formula>NOT(ISERROR(SEARCH(" ",K3)))</formula>
    </cfRule>
    <cfRule type="containsText" dxfId="0" priority="2" operator="containsText" text=".">
      <formula>NOT(ISERROR(SEARCH(".",K3)))</formula>
    </cfRule>
  </conditionalFormatting>
  <dataValidations count="1">
    <dataValidation type="list" allowBlank="1" showInputMessage="1" showErrorMessage="1" sqref="R2:R23">
      <formula1>"RUR,EUR,USD,CNY"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ЗАО "Новомет-Пермь"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Зубков Анатолий Алексеевич</dc:creator>
  <cp:lastModifiedBy>Прокопьева Кристина Александровна</cp:lastModifiedBy>
  <dcterms:created xsi:type="dcterms:W3CDTF">2017-11-15T05:28:15Z</dcterms:created>
  <dcterms:modified xsi:type="dcterms:W3CDTF">2025-03-14T11:13:20Z</dcterms:modified>
</cp:coreProperties>
</file>