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8195" windowHeight="10035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M12" i="1" l="1"/>
  <c r="M11" i="1"/>
  <c r="M10" i="1"/>
  <c r="M9" i="1"/>
  <c r="M8" i="1"/>
  <c r="M7" i="1"/>
  <c r="M6" i="1"/>
  <c r="M5" i="1"/>
  <c r="M4" i="1"/>
  <c r="M3" i="1"/>
  <c r="M2" i="1"/>
</calcChain>
</file>

<file path=xl/sharedStrings.xml><?xml version="1.0" encoding="utf-8"?>
<sst xmlns="http://schemas.openxmlformats.org/spreadsheetml/2006/main" count="80" uniqueCount="39">
  <si>
    <t>Лот №</t>
  </si>
  <si>
    <t>Название лота</t>
  </si>
  <si>
    <t>Код поставщика</t>
  </si>
  <si>
    <t>Поставщик</t>
  </si>
  <si>
    <t>Код изделия</t>
  </si>
  <si>
    <t>Ключ поставщик-изделие</t>
  </si>
  <si>
    <t>Изделие</t>
  </si>
  <si>
    <t>Е. И.</t>
  </si>
  <si>
    <t>Кол-во, заявленное</t>
  </si>
  <si>
    <t>Цена прошлого конкурентного отбора</t>
  </si>
  <si>
    <t>Цена настоящего конкурентного отбора</t>
  </si>
  <si>
    <t>% изм ЦЕНЫ</t>
  </si>
  <si>
    <t>Максимально возможный срок поставки</t>
  </si>
  <si>
    <t>Лот 28</t>
  </si>
  <si>
    <t>Литые корпуса подшипника</t>
  </si>
  <si>
    <t>2021160546</t>
  </si>
  <si>
    <t>Т2.340.000.0042_Корпус подшипника</t>
  </si>
  <si>
    <t>шт</t>
  </si>
  <si>
    <t>2021160249</t>
  </si>
  <si>
    <t>Т2.350.000.0133_Корпус подшипника</t>
  </si>
  <si>
    <t>2021160250</t>
  </si>
  <si>
    <t>Т2.350.000.0145_Корпус подшипника</t>
  </si>
  <si>
    <t>2021160465</t>
  </si>
  <si>
    <t>Т2.350.000.0272-01_Корпус подшипника</t>
  </si>
  <si>
    <t>2021160724</t>
  </si>
  <si>
    <t>Т2.350.000.0318_Корпус подшипника</t>
  </si>
  <si>
    <t>2021160731</t>
  </si>
  <si>
    <t>Т2.350.000.0335_Корпус подшипника</t>
  </si>
  <si>
    <t>2021160257</t>
  </si>
  <si>
    <t>Т2.355.000.0192_Корпус подшипника</t>
  </si>
  <si>
    <t>2021160464</t>
  </si>
  <si>
    <t>Т2.355.000.0296-01_Корпус подшипника</t>
  </si>
  <si>
    <t>2021160463</t>
  </si>
  <si>
    <t>Т2.355.000.0297-01_Корпус подшипника</t>
  </si>
  <si>
    <t>2021160726</t>
  </si>
  <si>
    <t>Т2.355.000.0345_Корпус подшипника</t>
  </si>
  <si>
    <t>2021160771</t>
  </si>
  <si>
    <t>Т2.355.000.0352_Корпус подшипника</t>
  </si>
  <si>
    <t>Потребность на период
01.10.2017-01.04.2017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</si>
</sst>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3" fontId="0" fillId="0" borderId="1" xfId="0" applyNumberForma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"/>
  <sheetViews>
    <sheetView tabSelected="1" zoomScale="80" zoomScaleNormal="80" workbookViewId="0">
      <selection activeCell="M2" sqref="M2:M12"/>
    </sheetView>
  </sheetViews>
  <sheetFormatPr defaultRowHeight="15" x14ac:dyDescent="0.25"/>
  <cols>
    <col min="1" max="1" width="7.7109375" customWidth="1"/>
    <col min="2" max="2" width="28.28515625" customWidth="1"/>
    <col min="3" max="3" width="0" hidden="1" customWidth="1"/>
    <col min="4" max="4" width="23.7109375" customWidth="1"/>
    <col min="5" max="6" width="0" hidden="1" customWidth="1"/>
    <col min="7" max="7" width="39.5703125" bestFit="1" customWidth="1"/>
    <col min="8" max="8" width="21.140625" customWidth="1"/>
    <col min="10" max="10" width="12.85546875" customWidth="1"/>
    <col min="11" max="11" width="14" customWidth="1"/>
    <col min="12" max="12" width="12.85546875" customWidth="1"/>
    <col min="14" max="14" width="14.140625" customWidth="1"/>
  </cols>
  <sheetData>
    <row r="1" spans="1:14" ht="60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3" t="s">
        <v>38</v>
      </c>
      <c r="I1" s="2" t="s">
        <v>7</v>
      </c>
      <c r="J1" s="3" t="s">
        <v>8</v>
      </c>
      <c r="K1" s="3" t="s">
        <v>9</v>
      </c>
      <c r="L1" s="3" t="s">
        <v>10</v>
      </c>
      <c r="M1" s="2" t="s">
        <v>11</v>
      </c>
      <c r="N1" s="3" t="s">
        <v>12</v>
      </c>
    </row>
    <row r="2" spans="1:14" x14ac:dyDescent="0.25">
      <c r="A2" s="1" t="s">
        <v>13</v>
      </c>
      <c r="B2" s="1" t="s">
        <v>14</v>
      </c>
      <c r="C2" s="1"/>
      <c r="D2" s="1"/>
      <c r="E2" s="1" t="s">
        <v>15</v>
      </c>
      <c r="F2" s="1" t="s">
        <v>15</v>
      </c>
      <c r="G2" s="1" t="s">
        <v>16</v>
      </c>
      <c r="H2" s="4">
        <v>388</v>
      </c>
      <c r="I2" s="1" t="s">
        <v>17</v>
      </c>
      <c r="J2" s="1"/>
      <c r="K2" s="1"/>
      <c r="L2" s="1"/>
      <c r="M2" s="1" t="e">
        <f t="shared" ref="M2:M12" si="0">K2*100/J2-100</f>
        <v>#DIV/0!</v>
      </c>
      <c r="N2" s="1">
        <v>45</v>
      </c>
    </row>
    <row r="3" spans="1:14" x14ac:dyDescent="0.25">
      <c r="A3" s="1" t="s">
        <v>13</v>
      </c>
      <c r="B3" s="1" t="s">
        <v>14</v>
      </c>
      <c r="C3" s="1"/>
      <c r="D3" s="1"/>
      <c r="E3" s="1" t="s">
        <v>18</v>
      </c>
      <c r="F3" s="1" t="s">
        <v>18</v>
      </c>
      <c r="G3" s="1" t="s">
        <v>19</v>
      </c>
      <c r="H3" s="4">
        <v>3279</v>
      </c>
      <c r="I3" s="1" t="s">
        <v>17</v>
      </c>
      <c r="J3" s="1"/>
      <c r="K3" s="1"/>
      <c r="L3" s="1"/>
      <c r="M3" s="1" t="e">
        <f t="shared" si="0"/>
        <v>#DIV/0!</v>
      </c>
      <c r="N3" s="1">
        <v>45</v>
      </c>
    </row>
    <row r="4" spans="1:14" x14ac:dyDescent="0.25">
      <c r="A4" s="1" t="s">
        <v>13</v>
      </c>
      <c r="B4" s="1" t="s">
        <v>14</v>
      </c>
      <c r="C4" s="1"/>
      <c r="D4" s="1"/>
      <c r="E4" s="1" t="s">
        <v>20</v>
      </c>
      <c r="F4" s="1" t="s">
        <v>20</v>
      </c>
      <c r="G4" s="1" t="s">
        <v>21</v>
      </c>
      <c r="H4" s="4">
        <v>133.5</v>
      </c>
      <c r="I4" s="1" t="s">
        <v>17</v>
      </c>
      <c r="J4" s="1"/>
      <c r="K4" s="1"/>
      <c r="L4" s="1"/>
      <c r="M4" s="1" t="e">
        <f t="shared" si="0"/>
        <v>#DIV/0!</v>
      </c>
      <c r="N4" s="1">
        <v>45</v>
      </c>
    </row>
    <row r="5" spans="1:14" x14ac:dyDescent="0.25">
      <c r="A5" s="1" t="s">
        <v>13</v>
      </c>
      <c r="B5" s="1" t="s">
        <v>14</v>
      </c>
      <c r="C5" s="1"/>
      <c r="D5" s="1"/>
      <c r="E5" s="1" t="s">
        <v>22</v>
      </c>
      <c r="F5" s="1" t="s">
        <v>22</v>
      </c>
      <c r="G5" s="1" t="s">
        <v>23</v>
      </c>
      <c r="H5" s="4">
        <v>8872</v>
      </c>
      <c r="I5" s="1" t="s">
        <v>17</v>
      </c>
      <c r="J5" s="1"/>
      <c r="K5" s="1"/>
      <c r="L5" s="1"/>
      <c r="M5" s="1" t="e">
        <f t="shared" si="0"/>
        <v>#DIV/0!</v>
      </c>
      <c r="N5" s="1">
        <v>45</v>
      </c>
    </row>
    <row r="6" spans="1:14" x14ac:dyDescent="0.25">
      <c r="A6" s="1" t="s">
        <v>13</v>
      </c>
      <c r="B6" s="1" t="s">
        <v>14</v>
      </c>
      <c r="C6" s="1"/>
      <c r="D6" s="1"/>
      <c r="E6" s="1" t="s">
        <v>24</v>
      </c>
      <c r="F6" s="1" t="s">
        <v>24</v>
      </c>
      <c r="G6" s="1" t="s">
        <v>25</v>
      </c>
      <c r="H6" s="4">
        <v>1439.5</v>
      </c>
      <c r="I6" s="1" t="s">
        <v>17</v>
      </c>
      <c r="J6" s="1"/>
      <c r="K6" s="1"/>
      <c r="L6" s="1"/>
      <c r="M6" s="1" t="e">
        <f t="shared" si="0"/>
        <v>#DIV/0!</v>
      </c>
      <c r="N6" s="1">
        <v>45</v>
      </c>
    </row>
    <row r="7" spans="1:14" x14ac:dyDescent="0.25">
      <c r="A7" s="1" t="s">
        <v>13</v>
      </c>
      <c r="B7" s="1" t="s">
        <v>14</v>
      </c>
      <c r="C7" s="1"/>
      <c r="D7" s="1"/>
      <c r="E7" s="1" t="s">
        <v>26</v>
      </c>
      <c r="F7" s="1" t="s">
        <v>26</v>
      </c>
      <c r="G7" s="1" t="s">
        <v>27</v>
      </c>
      <c r="H7" s="4">
        <v>6284</v>
      </c>
      <c r="I7" s="1" t="s">
        <v>17</v>
      </c>
      <c r="J7" s="1"/>
      <c r="K7" s="1"/>
      <c r="L7" s="1"/>
      <c r="M7" s="1" t="e">
        <f t="shared" si="0"/>
        <v>#DIV/0!</v>
      </c>
      <c r="N7" s="1">
        <v>45</v>
      </c>
    </row>
    <row r="8" spans="1:14" x14ac:dyDescent="0.25">
      <c r="A8" s="1" t="s">
        <v>13</v>
      </c>
      <c r="B8" s="1" t="s">
        <v>14</v>
      </c>
      <c r="C8" s="1"/>
      <c r="D8" s="1"/>
      <c r="E8" s="1" t="s">
        <v>28</v>
      </c>
      <c r="F8" s="1" t="s">
        <v>28</v>
      </c>
      <c r="G8" s="1" t="s">
        <v>29</v>
      </c>
      <c r="H8" s="4">
        <v>707</v>
      </c>
      <c r="I8" s="1" t="s">
        <v>17</v>
      </c>
      <c r="J8" s="1"/>
      <c r="K8" s="1"/>
      <c r="L8" s="1"/>
      <c r="M8" s="1" t="e">
        <f t="shared" si="0"/>
        <v>#DIV/0!</v>
      </c>
      <c r="N8" s="1">
        <v>45</v>
      </c>
    </row>
    <row r="9" spans="1:14" x14ac:dyDescent="0.25">
      <c r="A9" s="1" t="s">
        <v>13</v>
      </c>
      <c r="B9" s="1" t="s">
        <v>14</v>
      </c>
      <c r="C9" s="1"/>
      <c r="D9" s="1"/>
      <c r="E9" s="1" t="s">
        <v>30</v>
      </c>
      <c r="F9" s="1" t="s">
        <v>30</v>
      </c>
      <c r="G9" s="1" t="s">
        <v>31</v>
      </c>
      <c r="H9" s="4">
        <v>1323</v>
      </c>
      <c r="I9" s="1" t="s">
        <v>17</v>
      </c>
      <c r="J9" s="1"/>
      <c r="K9" s="1"/>
      <c r="L9" s="1"/>
      <c r="M9" s="1" t="e">
        <f t="shared" si="0"/>
        <v>#DIV/0!</v>
      </c>
      <c r="N9" s="1">
        <v>45</v>
      </c>
    </row>
    <row r="10" spans="1:14" x14ac:dyDescent="0.25">
      <c r="A10" s="1" t="s">
        <v>13</v>
      </c>
      <c r="B10" s="1" t="s">
        <v>14</v>
      </c>
      <c r="C10" s="1"/>
      <c r="D10" s="1"/>
      <c r="E10" s="1" t="s">
        <v>32</v>
      </c>
      <c r="F10" s="1" t="s">
        <v>32</v>
      </c>
      <c r="G10" s="1" t="s">
        <v>33</v>
      </c>
      <c r="H10" s="4">
        <v>2187.75</v>
      </c>
      <c r="I10" s="1" t="s">
        <v>17</v>
      </c>
      <c r="J10" s="1"/>
      <c r="K10" s="1"/>
      <c r="L10" s="1"/>
      <c r="M10" s="1" t="e">
        <f t="shared" si="0"/>
        <v>#DIV/0!</v>
      </c>
      <c r="N10" s="1">
        <v>45</v>
      </c>
    </row>
    <row r="11" spans="1:14" x14ac:dyDescent="0.25">
      <c r="A11" s="1" t="s">
        <v>13</v>
      </c>
      <c r="B11" s="1" t="s">
        <v>14</v>
      </c>
      <c r="C11" s="1"/>
      <c r="D11" s="1"/>
      <c r="E11" s="1" t="s">
        <v>34</v>
      </c>
      <c r="F11" s="1" t="s">
        <v>34</v>
      </c>
      <c r="G11" s="1" t="s">
        <v>35</v>
      </c>
      <c r="H11" s="4">
        <v>637</v>
      </c>
      <c r="I11" s="1" t="s">
        <v>17</v>
      </c>
      <c r="J11" s="1"/>
      <c r="K11" s="1"/>
      <c r="L11" s="1"/>
      <c r="M11" s="1" t="e">
        <f t="shared" si="0"/>
        <v>#DIV/0!</v>
      </c>
      <c r="N11" s="1">
        <v>45</v>
      </c>
    </row>
    <row r="12" spans="1:14" x14ac:dyDescent="0.25">
      <c r="A12" s="1" t="s">
        <v>13</v>
      </c>
      <c r="B12" s="1" t="s">
        <v>14</v>
      </c>
      <c r="C12" s="1"/>
      <c r="D12" s="1"/>
      <c r="E12" s="1" t="s">
        <v>36</v>
      </c>
      <c r="F12" s="1" t="s">
        <v>36</v>
      </c>
      <c r="G12" s="1" t="s">
        <v>37</v>
      </c>
      <c r="H12" s="4">
        <v>3699</v>
      </c>
      <c r="I12" s="1" t="s">
        <v>17</v>
      </c>
      <c r="J12" s="1"/>
      <c r="K12" s="1"/>
      <c r="L12" s="1"/>
      <c r="M12" s="1" t="e">
        <f t="shared" si="0"/>
        <v>#DIV/0!</v>
      </c>
      <c r="N12" s="1">
        <v>45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ЗАО "Новомет-Пермь"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Делидова Ирина Ивановна</dc:creator>
  <cp:lastModifiedBy>Делидова Ирина Ивановна</cp:lastModifiedBy>
  <dcterms:created xsi:type="dcterms:W3CDTF">2017-08-29T05:04:12Z</dcterms:created>
  <dcterms:modified xsi:type="dcterms:W3CDTF">2017-08-29T08:32:03Z</dcterms:modified>
</cp:coreProperties>
</file>